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Лист1" sheetId="1" r:id="rId1"/>
    <sheet name="Лист1 (2)" sheetId="5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J18" i="3" l="1"/>
  <c r="I18" i="3"/>
  <c r="H18" i="3"/>
  <c r="G18" i="3"/>
  <c r="J17" i="3"/>
  <c r="I17" i="3"/>
  <c r="H17" i="3"/>
  <c r="G17" i="3"/>
  <c r="J16" i="3"/>
  <c r="I16" i="3"/>
  <c r="H16" i="3"/>
  <c r="G16" i="3"/>
  <c r="J34" i="3"/>
  <c r="J24" i="3"/>
  <c r="J25" i="3"/>
  <c r="J26" i="3"/>
  <c r="J27" i="3"/>
  <c r="J28" i="3"/>
  <c r="J29" i="3"/>
  <c r="J30" i="3"/>
  <c r="J31" i="3"/>
  <c r="J32" i="3"/>
  <c r="J33" i="3"/>
  <c r="I33" i="3"/>
  <c r="H33" i="3"/>
  <c r="G33" i="3"/>
  <c r="I28" i="3"/>
  <c r="H28" i="3"/>
  <c r="G28" i="3"/>
  <c r="I34" i="3"/>
  <c r="H34" i="3"/>
  <c r="G34" i="3"/>
  <c r="I32" i="3"/>
  <c r="H32" i="3"/>
  <c r="G32" i="3"/>
  <c r="I31" i="3"/>
  <c r="H31" i="3"/>
  <c r="G31" i="3"/>
  <c r="I30" i="3"/>
  <c r="H30" i="3"/>
  <c r="G30" i="3"/>
  <c r="I29" i="3"/>
  <c r="H29" i="3"/>
  <c r="G29" i="3"/>
  <c r="I27" i="3"/>
  <c r="H27" i="3"/>
  <c r="G27" i="3"/>
  <c r="I26" i="3"/>
  <c r="H26" i="3"/>
  <c r="G26" i="3"/>
  <c r="I25" i="3"/>
  <c r="H25" i="3"/>
  <c r="G25" i="3"/>
  <c r="I24" i="3"/>
  <c r="H24" i="3"/>
  <c r="G24" i="3"/>
  <c r="J15" i="3"/>
  <c r="I15" i="3"/>
  <c r="H15" i="3"/>
  <c r="G15" i="3"/>
  <c r="J14" i="3"/>
  <c r="I14" i="3"/>
  <c r="H14" i="3"/>
  <c r="G14" i="3"/>
  <c r="J13" i="3"/>
  <c r="I13" i="3"/>
  <c r="H13" i="3"/>
  <c r="G13" i="3"/>
  <c r="J12" i="3"/>
  <c r="I12" i="3"/>
  <c r="H12" i="3"/>
  <c r="G12" i="3"/>
  <c r="J11" i="3"/>
  <c r="I11" i="3"/>
  <c r="H11" i="3"/>
  <c r="G11" i="3"/>
  <c r="J10" i="3"/>
  <c r="I10" i="3"/>
  <c r="H10" i="3"/>
  <c r="G10" i="3"/>
  <c r="J9" i="3"/>
  <c r="I9" i="3"/>
  <c r="H9" i="3"/>
  <c r="G9" i="3"/>
  <c r="J8" i="3"/>
  <c r="I8" i="3"/>
  <c r="H8" i="3"/>
  <c r="G8" i="3"/>
</calcChain>
</file>

<file path=xl/sharedStrings.xml><?xml version="1.0" encoding="utf-8"?>
<sst xmlns="http://schemas.openxmlformats.org/spreadsheetml/2006/main" count="1006" uniqueCount="171">
  <si>
    <t>Анализ результативности по предмету  III четверть</t>
  </si>
  <si>
    <t xml:space="preserve"> 2004/2005 уч. года</t>
  </si>
  <si>
    <t>Учитель:</t>
  </si>
  <si>
    <t>Л.А. Капляр</t>
  </si>
  <si>
    <t>Предмет</t>
  </si>
  <si>
    <t>Класс</t>
  </si>
  <si>
    <t>Окончили четверть</t>
  </si>
  <si>
    <t>Кач-во успеваемости</t>
  </si>
  <si>
    <t>Успеваемость</t>
  </si>
  <si>
    <t>Средний бал</t>
  </si>
  <si>
    <t>Уровень обученности</t>
  </si>
  <si>
    <t>«5»</t>
  </si>
  <si>
    <t>«4»</t>
  </si>
  <si>
    <t>«3»</t>
  </si>
  <si>
    <t>«2»</t>
  </si>
  <si>
    <t>технология</t>
  </si>
  <si>
    <t>5в</t>
  </si>
  <si>
    <t>8б</t>
  </si>
  <si>
    <t>9б</t>
  </si>
  <si>
    <t>10б</t>
  </si>
  <si>
    <t>8сп</t>
  </si>
  <si>
    <t>9сп</t>
  </si>
  <si>
    <t>народные. пом</t>
  </si>
  <si>
    <t>народные. пром</t>
  </si>
  <si>
    <t>общее</t>
  </si>
  <si>
    <t xml:space="preserve">  4 четверть</t>
  </si>
  <si>
    <t xml:space="preserve">  за  год  2004 - 2005</t>
  </si>
  <si>
    <t>народные промыслы</t>
  </si>
  <si>
    <t>итого</t>
  </si>
  <si>
    <t>Народные промыслы</t>
  </si>
  <si>
    <t xml:space="preserve"> </t>
  </si>
  <si>
    <t>Кол-во</t>
  </si>
  <si>
    <t>человек</t>
  </si>
  <si>
    <t>5 чел.</t>
  </si>
  <si>
    <t>10 чел.</t>
  </si>
  <si>
    <t>8 чел.</t>
  </si>
  <si>
    <t>2 чел.</t>
  </si>
  <si>
    <t>1 чел.</t>
  </si>
  <si>
    <t>12 чел.</t>
  </si>
  <si>
    <t>9 чел.</t>
  </si>
  <si>
    <t>17 чел.</t>
  </si>
  <si>
    <t>37 чел.</t>
  </si>
  <si>
    <t>18 чел.</t>
  </si>
  <si>
    <t>38 чел.</t>
  </si>
  <si>
    <t>п</t>
  </si>
  <si>
    <t>математика</t>
  </si>
  <si>
    <t>о</t>
  </si>
  <si>
    <t>н</t>
  </si>
  <si>
    <t>литература</t>
  </si>
  <si>
    <t>история</t>
  </si>
  <si>
    <t>е</t>
  </si>
  <si>
    <t>иностранный</t>
  </si>
  <si>
    <t>физика</t>
  </si>
  <si>
    <t>д</t>
  </si>
  <si>
    <t>информатика</t>
  </si>
  <si>
    <t>л</t>
  </si>
  <si>
    <t>в</t>
  </si>
  <si>
    <t>т</t>
  </si>
  <si>
    <t>биология</t>
  </si>
  <si>
    <t>р</t>
  </si>
  <si>
    <t>география</t>
  </si>
  <si>
    <t>и</t>
  </si>
  <si>
    <t>к</t>
  </si>
  <si>
    <t>с</t>
  </si>
  <si>
    <t>музыка</t>
  </si>
  <si>
    <t>а</t>
  </si>
  <si>
    <t>обществознание</t>
  </si>
  <si>
    <t>ОБЖ</t>
  </si>
  <si>
    <t>ч</t>
  </si>
  <si>
    <t>ИЗО</t>
  </si>
  <si>
    <t>г</t>
  </si>
  <si>
    <t>я</t>
  </si>
  <si>
    <t>ц</t>
  </si>
  <si>
    <t>КНЯ</t>
  </si>
  <si>
    <t>у</t>
  </si>
  <si>
    <t>б</t>
  </si>
  <si>
    <t>алгебра</t>
  </si>
  <si>
    <t>химия</t>
  </si>
  <si>
    <t>геометрия</t>
  </si>
  <si>
    <t>физич.культура</t>
  </si>
  <si>
    <t>7</t>
  </si>
  <si>
    <t>русский язык</t>
  </si>
  <si>
    <t xml:space="preserve">  </t>
  </si>
  <si>
    <t>249</t>
  </si>
  <si>
    <t>309</t>
  </si>
  <si>
    <t>327</t>
  </si>
  <si>
    <t>305</t>
  </si>
  <si>
    <t>306</t>
  </si>
  <si>
    <t>312</t>
  </si>
  <si>
    <t>253</t>
  </si>
  <si>
    <t>252</t>
  </si>
  <si>
    <t>331</t>
  </si>
  <si>
    <t>256</t>
  </si>
  <si>
    <t>308</t>
  </si>
  <si>
    <t>332</t>
  </si>
  <si>
    <t>334</t>
  </si>
  <si>
    <t>330</t>
  </si>
  <si>
    <t>254</t>
  </si>
  <si>
    <t>304</t>
  </si>
  <si>
    <t>202</t>
  </si>
  <si>
    <t>обществознани</t>
  </si>
  <si>
    <t>общ/общ/физика</t>
  </si>
  <si>
    <t>327/256</t>
  </si>
  <si>
    <t>астрономия</t>
  </si>
  <si>
    <t>117</t>
  </si>
  <si>
    <t>170/175</t>
  </si>
  <si>
    <t>ОДНКР</t>
  </si>
  <si>
    <t>род.русс/сельк.яз</t>
  </si>
  <si>
    <t>312/212</t>
  </si>
  <si>
    <t>5(общ/ОВЗ)</t>
  </si>
  <si>
    <t>6Б(общ/ОВЗ)</t>
  </si>
  <si>
    <t>7Б(общ/ОВЗ)</t>
  </si>
  <si>
    <t>род.русск.язык</t>
  </si>
  <si>
    <t>род.сельк.язык</t>
  </si>
  <si>
    <t>род.русс/сельк.язык</t>
  </si>
  <si>
    <t>253/212</t>
  </si>
  <si>
    <t>249/212</t>
  </si>
  <si>
    <t>212</t>
  </si>
  <si>
    <t>170</t>
  </si>
  <si>
    <t>--/Раб. с инф.</t>
  </si>
  <si>
    <t>фин.грамотн.</t>
  </si>
  <si>
    <t>8Б(общ\ОВЗ)</t>
  </si>
  <si>
    <t>9(общ/ОВЗ)</t>
  </si>
  <si>
    <t>10(с-э/е-н)</t>
  </si>
  <si>
    <t>11(с-г/с-э/ф-м.)</t>
  </si>
  <si>
    <t>301</t>
  </si>
  <si>
    <t>254/331</t>
  </si>
  <si>
    <t>305/334</t>
  </si>
  <si>
    <t>эконом./химия</t>
  </si>
  <si>
    <t>индивид.проект</t>
  </si>
  <si>
    <t>избр.воп.русс.яз.</t>
  </si>
  <si>
    <t>русс/геогр/физика</t>
  </si>
  <si>
    <t>312/305/256</t>
  </si>
  <si>
    <t>род.русский язык</t>
  </si>
  <si>
    <t>род.русс.язык</t>
  </si>
  <si>
    <t>географ.ЯНАО</t>
  </si>
  <si>
    <t>иностранн(2,4 нед)</t>
  </si>
  <si>
    <t>249/306</t>
  </si>
  <si>
    <t>327/334</t>
  </si>
  <si>
    <t>эконом/химия</t>
  </si>
  <si>
    <t>-/СБО</t>
  </si>
  <si>
    <t>306/252</t>
  </si>
  <si>
    <t>ИГЗ:реш.лог.зад.</t>
  </si>
  <si>
    <t>в.ист/в.ист/физика</t>
  </si>
  <si>
    <t>305/252</t>
  </si>
  <si>
    <t>8А</t>
  </si>
  <si>
    <t>обществознан</t>
  </si>
  <si>
    <t>черчение и графи</t>
  </si>
  <si>
    <t>избр.в.мате/биолог</t>
  </si>
  <si>
    <t>пр.иссслед.деят</t>
  </si>
  <si>
    <t>МХК/мат/матем</t>
  </si>
  <si>
    <t>6А</t>
  </si>
  <si>
    <t>7А</t>
  </si>
  <si>
    <t>географ/биолог</t>
  </si>
  <si>
    <t>в мире геометр.</t>
  </si>
  <si>
    <t xml:space="preserve"> 301</t>
  </si>
  <si>
    <t>текст на ЕГЭ (Э)</t>
  </si>
  <si>
    <t>географ/химия</t>
  </si>
  <si>
    <t>пиш.сочинение (Э)</t>
  </si>
  <si>
    <t>избр.в.матем (Э)</t>
  </si>
  <si>
    <t>--/СБО</t>
  </si>
  <si>
    <t>основы журн (Э)</t>
  </si>
  <si>
    <t>этика сем.вос(Э)</t>
  </si>
  <si>
    <t>проф. и мы (Э)</t>
  </si>
  <si>
    <t>175</t>
  </si>
  <si>
    <t>избр.в.матем(Э)</t>
  </si>
  <si>
    <t>экон/экон/инфор</t>
  </si>
  <si>
    <t>175/202</t>
  </si>
  <si>
    <t xml:space="preserve"> 170</t>
  </si>
  <si>
    <r>
      <t xml:space="preserve">  НА II ПОЛУГОДИЕ 2019-2020 УЧЕБНОГО ГОДА                                </t>
    </r>
    <r>
      <rPr>
        <sz val="12"/>
        <rFont val="Times New Roman"/>
        <family val="1"/>
        <charset val="204"/>
      </rPr>
      <t>УТВЕРЖДАЮ</t>
    </r>
  </si>
  <si>
    <t>РАСПИСАНИЕ УЧЕБНЫХ ЗАНЯТИЙ  МОУ  "ТШИ СОО"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</si>
</sst>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family val="2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0"/>
      <name val="Arial"/>
      <family val="2"/>
      <charset val="204"/>
    </font>
    <font>
      <sz val="14"/>
      <name val="Times New Roman"/>
      <family val="1"/>
      <charset val="204"/>
    </font>
    <font>
      <i/>
      <sz val="12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Calibri"/>
      <family val="2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8"/>
      <name val="Arial Black"/>
      <family val="2"/>
      <charset val="204"/>
    </font>
    <font>
      <b/>
      <sz val="10"/>
      <name val="Arial Black"/>
      <family val="2"/>
      <charset val="204"/>
    </font>
    <font>
      <b/>
      <sz val="18"/>
      <name val="Arial Black"/>
      <family val="2"/>
      <charset val="204"/>
    </font>
    <font>
      <b/>
      <i/>
      <sz val="8"/>
      <name val="Times New Roman"/>
      <family val="1"/>
      <charset val="204"/>
    </font>
    <font>
      <b/>
      <i/>
      <sz val="12"/>
      <name val="Calibri"/>
      <family val="2"/>
      <charset val="204"/>
    </font>
    <font>
      <b/>
      <i/>
      <sz val="10"/>
      <name val="Calibri"/>
      <family val="2"/>
      <charset val="204"/>
    </font>
    <font>
      <b/>
      <i/>
      <sz val="11"/>
      <name val="Times New Roman"/>
      <family val="1"/>
      <charset val="204"/>
    </font>
    <font>
      <b/>
      <i/>
      <sz val="7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9" fontId="3" fillId="0" borderId="1" xfId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9" fontId="7" fillId="0" borderId="1" xfId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9" fontId="3" fillId="0" borderId="2" xfId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9" fontId="7" fillId="0" borderId="4" xfId="1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10" fontId="3" fillId="0" borderId="5" xfId="1" applyNumberFormat="1" applyFont="1" applyBorder="1" applyAlignment="1">
      <alignment horizontal="center" vertical="top" wrapText="1"/>
    </xf>
    <xf numFmtId="10" fontId="7" fillId="0" borderId="5" xfId="1" applyNumberFormat="1" applyFont="1" applyBorder="1" applyAlignment="1">
      <alignment horizontal="center" vertical="top" wrapText="1"/>
    </xf>
    <xf numFmtId="10" fontId="7" fillId="0" borderId="6" xfId="1" applyNumberFormat="1" applyFont="1" applyBorder="1" applyAlignment="1">
      <alignment horizontal="center" vertical="top" wrapText="1"/>
    </xf>
    <xf numFmtId="0" fontId="0" fillId="0" borderId="0" xfId="0" applyBorder="1"/>
    <xf numFmtId="0" fontId="1" fillId="0" borderId="0" xfId="0" applyFont="1"/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10" fontId="3" fillId="0" borderId="10" xfId="1" applyNumberFormat="1" applyFont="1" applyBorder="1" applyAlignment="1">
      <alignment horizontal="center" vertical="top" wrapText="1"/>
    </xf>
    <xf numFmtId="10" fontId="7" fillId="0" borderId="10" xfId="1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0" fontId="3" fillId="0" borderId="14" xfId="1" applyNumberFormat="1" applyFont="1" applyBorder="1" applyAlignment="1">
      <alignment horizontal="center" vertical="top" wrapText="1"/>
    </xf>
    <xf numFmtId="10" fontId="3" fillId="0" borderId="11" xfId="1" applyNumberFormat="1" applyFont="1" applyBorder="1" applyAlignment="1">
      <alignment horizontal="center" vertical="top" wrapText="1"/>
    </xf>
    <xf numFmtId="10" fontId="7" fillId="0" borderId="11" xfId="1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0" fontId="3" fillId="0" borderId="16" xfId="1" applyNumberFormat="1" applyFont="1" applyBorder="1" applyAlignment="1">
      <alignment horizontal="center" vertical="top" wrapText="1"/>
    </xf>
    <xf numFmtId="10" fontId="3" fillId="0" borderId="15" xfId="1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10" fontId="3" fillId="2" borderId="22" xfId="1" applyNumberFormat="1" applyFont="1" applyFill="1" applyBorder="1" applyAlignment="1" applyProtection="1">
      <alignment horizontal="center" vertical="top" wrapText="1"/>
      <protection hidden="1"/>
    </xf>
    <xf numFmtId="9" fontId="3" fillId="2" borderId="22" xfId="1" applyFont="1" applyFill="1" applyBorder="1" applyAlignment="1">
      <alignment horizontal="center" vertical="top" wrapText="1"/>
    </xf>
    <xf numFmtId="2" fontId="3" fillId="2" borderId="22" xfId="0" applyNumberFormat="1" applyFont="1" applyFill="1" applyBorder="1" applyAlignment="1">
      <alignment horizontal="center" vertical="top" wrapText="1"/>
    </xf>
    <xf numFmtId="10" fontId="3" fillId="2" borderId="23" xfId="1" applyNumberFormat="1" applyFont="1" applyFill="1" applyBorder="1" applyAlignment="1">
      <alignment horizontal="center" vertical="top" wrapText="1"/>
    </xf>
    <xf numFmtId="10" fontId="3" fillId="2" borderId="22" xfId="1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10" fontId="7" fillId="0" borderId="25" xfId="1" applyNumberFormat="1" applyFont="1" applyBorder="1" applyAlignment="1">
      <alignment horizontal="center" vertical="top" wrapText="1"/>
    </xf>
    <xf numFmtId="9" fontId="7" fillId="0" borderId="26" xfId="1" applyFont="1" applyBorder="1" applyAlignment="1">
      <alignment horizontal="center" vertical="top" wrapText="1"/>
    </xf>
    <xf numFmtId="2" fontId="7" fillId="0" borderId="26" xfId="0" applyNumberFormat="1" applyFont="1" applyBorder="1" applyAlignment="1">
      <alignment horizontal="center" vertical="top" wrapText="1"/>
    </xf>
    <xf numFmtId="10" fontId="7" fillId="0" borderId="13" xfId="1" applyNumberFormat="1" applyFont="1" applyBorder="1" applyAlignment="1">
      <alignment horizontal="center" vertical="top" wrapText="1"/>
    </xf>
    <xf numFmtId="10" fontId="7" fillId="0" borderId="27" xfId="1" applyNumberFormat="1" applyFont="1" applyBorder="1" applyAlignment="1">
      <alignment horizontal="center" vertical="top" wrapText="1"/>
    </xf>
    <xf numFmtId="0" fontId="3" fillId="3" borderId="28" xfId="0" applyFont="1" applyFill="1" applyBorder="1" applyAlignment="1">
      <alignment horizontal="center" vertical="top" wrapText="1"/>
    </xf>
    <xf numFmtId="0" fontId="3" fillId="3" borderId="29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10" fontId="3" fillId="3" borderId="31" xfId="1" applyNumberFormat="1" applyFont="1" applyFill="1" applyBorder="1" applyAlignment="1">
      <alignment horizontal="center" vertical="top" wrapText="1"/>
    </xf>
    <xf numFmtId="9" fontId="3" fillId="3" borderId="32" xfId="1" applyFont="1" applyFill="1" applyBorder="1" applyAlignment="1">
      <alignment horizontal="center" vertical="top" wrapText="1"/>
    </xf>
    <xf numFmtId="2" fontId="3" fillId="3" borderId="32" xfId="0" applyNumberFormat="1" applyFont="1" applyFill="1" applyBorder="1" applyAlignment="1">
      <alignment horizontal="center" vertical="top" wrapText="1"/>
    </xf>
    <xf numFmtId="10" fontId="3" fillId="3" borderId="33" xfId="1" applyNumberFormat="1" applyFont="1" applyFill="1" applyBorder="1" applyAlignment="1">
      <alignment horizontal="center" vertical="top" wrapText="1"/>
    </xf>
    <xf numFmtId="10" fontId="3" fillId="3" borderId="17" xfId="1" applyNumberFormat="1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9" fontId="3" fillId="3" borderId="9" xfId="1" applyFont="1" applyFill="1" applyBorder="1" applyAlignment="1">
      <alignment horizontal="center" vertical="top" wrapText="1"/>
    </xf>
    <xf numFmtId="2" fontId="3" fillId="3" borderId="9" xfId="0" applyNumberFormat="1" applyFont="1" applyFill="1" applyBorder="1" applyAlignment="1">
      <alignment horizontal="center" vertical="top" wrapText="1"/>
    </xf>
    <xf numFmtId="10" fontId="7" fillId="0" borderId="34" xfId="1" applyNumberFormat="1" applyFont="1" applyBorder="1" applyAlignment="1">
      <alignment horizontal="center" vertical="top" wrapText="1"/>
    </xf>
    <xf numFmtId="9" fontId="7" fillId="0" borderId="34" xfId="1" applyFont="1" applyBorder="1" applyAlignment="1">
      <alignment horizontal="center" vertical="top" wrapText="1"/>
    </xf>
    <xf numFmtId="2" fontId="7" fillId="0" borderId="34" xfId="0" applyNumberFormat="1" applyFont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10" fontId="3" fillId="3" borderId="24" xfId="1" applyNumberFormat="1" applyFont="1" applyFill="1" applyBorder="1" applyAlignment="1">
      <alignment horizontal="center" vertical="top" wrapText="1"/>
    </xf>
    <xf numFmtId="0" fontId="3" fillId="3" borderId="24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10" fontId="3" fillId="3" borderId="26" xfId="1" applyNumberFormat="1" applyFont="1" applyFill="1" applyBorder="1" applyAlignment="1">
      <alignment horizontal="center" vertical="top" wrapText="1"/>
    </xf>
    <xf numFmtId="0" fontId="8" fillId="0" borderId="37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10" fontId="3" fillId="0" borderId="20" xfId="1" applyNumberFormat="1" applyFont="1" applyBorder="1" applyAlignment="1">
      <alignment horizontal="center" vertical="top" wrapText="1"/>
    </xf>
    <xf numFmtId="10" fontId="3" fillId="0" borderId="21" xfId="1" applyNumberFormat="1" applyFont="1" applyBorder="1" applyAlignment="1">
      <alignment horizontal="center" vertical="top" wrapText="1"/>
    </xf>
    <xf numFmtId="10" fontId="3" fillId="3" borderId="22" xfId="1" applyNumberFormat="1" applyFont="1" applyFill="1" applyBorder="1" applyAlignment="1">
      <alignment horizontal="center" vertical="top" wrapText="1"/>
    </xf>
    <xf numFmtId="10" fontId="7" fillId="0" borderId="29" xfId="1" applyNumberFormat="1" applyFont="1" applyBorder="1" applyAlignment="1">
      <alignment horizontal="center" vertical="top" wrapText="1"/>
    </xf>
    <xf numFmtId="10" fontId="3" fillId="0" borderId="38" xfId="1" applyNumberFormat="1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10" fontId="7" fillId="0" borderId="14" xfId="1" applyNumberFormat="1" applyFont="1" applyBorder="1" applyAlignment="1">
      <alignment horizontal="center" vertical="top" wrapText="1"/>
    </xf>
    <xf numFmtId="10" fontId="7" fillId="0" borderId="39" xfId="1" applyNumberFormat="1" applyFont="1" applyBorder="1" applyAlignment="1">
      <alignment horizontal="center" vertical="top" wrapText="1"/>
    </xf>
    <xf numFmtId="10" fontId="3" fillId="2" borderId="27" xfId="1" applyNumberFormat="1" applyFont="1" applyFill="1" applyBorder="1" applyAlignment="1" applyProtection="1">
      <alignment horizontal="center" vertical="top" wrapText="1"/>
      <protection hidden="1"/>
    </xf>
    <xf numFmtId="0" fontId="7" fillId="0" borderId="28" xfId="0" applyFont="1" applyBorder="1" applyAlignment="1">
      <alignment horizontal="center" vertical="top" wrapText="1"/>
    </xf>
    <xf numFmtId="10" fontId="0" fillId="0" borderId="0" xfId="0" applyNumberFormat="1"/>
    <xf numFmtId="9" fontId="0" fillId="0" borderId="0" xfId="0" applyNumberFormat="1"/>
    <xf numFmtId="0" fontId="0" fillId="0" borderId="1" xfId="0" applyBorder="1"/>
    <xf numFmtId="10" fontId="0" fillId="0" borderId="1" xfId="0" applyNumberFormat="1" applyBorder="1"/>
    <xf numFmtId="9" fontId="0" fillId="0" borderId="1" xfId="0" applyNumberFormat="1" applyBorder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10" fontId="3" fillId="0" borderId="1" xfId="1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9" fillId="0" borderId="35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49" fontId="0" fillId="0" borderId="0" xfId="0" applyNumberFormat="1" applyBorder="1"/>
    <xf numFmtId="49" fontId="0" fillId="4" borderId="0" xfId="0" applyNumberFormat="1" applyFill="1"/>
    <xf numFmtId="49" fontId="0" fillId="4" borderId="0" xfId="0" applyNumberFormat="1" applyFill="1" applyAlignment="1">
      <alignment vertical="center"/>
    </xf>
    <xf numFmtId="0" fontId="0" fillId="4" borderId="0" xfId="0" applyFill="1"/>
    <xf numFmtId="49" fontId="11" fillId="5" borderId="37" xfId="0" applyNumberFormat="1" applyFont="1" applyFill="1" applyBorder="1" applyAlignment="1">
      <alignment horizontal="center" vertical="center"/>
    </xf>
    <xf numFmtId="49" fontId="11" fillId="5" borderId="27" xfId="0" applyNumberFormat="1" applyFont="1" applyFill="1" applyBorder="1" applyAlignment="1">
      <alignment horizontal="right" vertical="center"/>
    </xf>
    <xf numFmtId="49" fontId="11" fillId="5" borderId="36" xfId="0" applyNumberFormat="1" applyFont="1" applyFill="1" applyBorder="1" applyAlignment="1">
      <alignment horizontal="center" vertical="center"/>
    </xf>
    <xf numFmtId="49" fontId="11" fillId="5" borderId="35" xfId="0" applyNumberFormat="1" applyFont="1" applyFill="1" applyBorder="1" applyAlignment="1">
      <alignment horizontal="right" vertical="center"/>
    </xf>
    <xf numFmtId="49" fontId="11" fillId="5" borderId="39" xfId="0" applyNumberFormat="1" applyFont="1" applyFill="1" applyBorder="1" applyAlignment="1">
      <alignment horizontal="right" vertical="center"/>
    </xf>
    <xf numFmtId="49" fontId="11" fillId="5" borderId="22" xfId="0" applyNumberFormat="1" applyFont="1" applyFill="1" applyBorder="1" applyAlignment="1">
      <alignment horizontal="right" vertical="center"/>
    </xf>
    <xf numFmtId="49" fontId="11" fillId="5" borderId="0" xfId="0" applyNumberFormat="1" applyFont="1" applyFill="1" applyBorder="1" applyAlignment="1">
      <alignment horizontal="right" vertical="center"/>
    </xf>
    <xf numFmtId="49" fontId="11" fillId="5" borderId="49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4" borderId="0" xfId="0" applyFill="1" applyAlignment="1"/>
    <xf numFmtId="49" fontId="10" fillId="5" borderId="22" xfId="0" applyNumberFormat="1" applyFont="1" applyFill="1" applyBorder="1"/>
    <xf numFmtId="49" fontId="10" fillId="5" borderId="27" xfId="0" applyNumberFormat="1" applyFont="1" applyFill="1" applyBorder="1" applyAlignment="1">
      <alignment vertical="center"/>
    </xf>
    <xf numFmtId="49" fontId="11" fillId="5" borderId="27" xfId="0" applyNumberFormat="1" applyFont="1" applyFill="1" applyBorder="1" applyAlignment="1">
      <alignment horizontal="center" vertical="center"/>
    </xf>
    <xf numFmtId="49" fontId="13" fillId="5" borderId="27" xfId="0" applyNumberFormat="1" applyFont="1" applyFill="1" applyBorder="1" applyAlignment="1">
      <alignment horizontal="center" vertical="center"/>
    </xf>
    <xf numFmtId="49" fontId="12" fillId="5" borderId="27" xfId="0" applyNumberFormat="1" applyFont="1" applyFill="1" applyBorder="1" applyAlignment="1">
      <alignment horizontal="center" vertical="center"/>
    </xf>
    <xf numFmtId="49" fontId="10" fillId="5" borderId="22" xfId="0" applyNumberFormat="1" applyFont="1" applyFill="1" applyBorder="1" applyAlignment="1">
      <alignment vertical="center"/>
    </xf>
    <xf numFmtId="49" fontId="11" fillId="5" borderId="29" xfId="0" applyNumberFormat="1" applyFont="1" applyFill="1" applyBorder="1"/>
    <xf numFmtId="49" fontId="11" fillId="5" borderId="29" xfId="0" applyNumberFormat="1" applyFont="1" applyFill="1" applyBorder="1" applyAlignment="1">
      <alignment vertical="center"/>
    </xf>
    <xf numFmtId="49" fontId="10" fillId="5" borderId="37" xfId="0" applyNumberFormat="1" applyFont="1" applyFill="1" applyBorder="1"/>
    <xf numFmtId="49" fontId="11" fillId="5" borderId="27" xfId="0" applyNumberFormat="1" applyFont="1" applyFill="1" applyBorder="1" applyAlignment="1">
      <alignment vertical="center"/>
    </xf>
    <xf numFmtId="49" fontId="10" fillId="5" borderId="37" xfId="0" applyNumberFormat="1" applyFont="1" applyFill="1" applyBorder="1" applyAlignment="1">
      <alignment vertical="center"/>
    </xf>
    <xf numFmtId="49" fontId="11" fillId="5" borderId="36" xfId="0" applyNumberFormat="1" applyFont="1" applyFill="1" applyBorder="1"/>
    <xf numFmtId="49" fontId="11" fillId="5" borderId="36" xfId="0" applyNumberFormat="1" applyFont="1" applyFill="1" applyBorder="1" applyAlignment="1">
      <alignment vertical="center"/>
    </xf>
    <xf numFmtId="49" fontId="11" fillId="5" borderId="37" xfId="0" applyNumberFormat="1" applyFont="1" applyFill="1" applyBorder="1"/>
    <xf numFmtId="49" fontId="11" fillId="5" borderId="37" xfId="0" applyNumberFormat="1" applyFont="1" applyFill="1" applyBorder="1" applyAlignment="1">
      <alignment vertical="center"/>
    </xf>
    <xf numFmtId="49" fontId="10" fillId="5" borderId="43" xfId="0" applyNumberFormat="1" applyFont="1" applyFill="1" applyBorder="1"/>
    <xf numFmtId="49" fontId="10" fillId="5" borderId="44" xfId="0" applyNumberFormat="1" applyFont="1" applyFill="1" applyBorder="1"/>
    <xf numFmtId="49" fontId="11" fillId="5" borderId="35" xfId="0" applyNumberFormat="1" applyFont="1" applyFill="1" applyBorder="1" applyAlignment="1">
      <alignment horizontal="right"/>
    </xf>
    <xf numFmtId="49" fontId="11" fillId="5" borderId="39" xfId="0" applyNumberFormat="1" applyFont="1" applyFill="1" applyBorder="1" applyAlignment="1">
      <alignment horizontal="right"/>
    </xf>
    <xf numFmtId="49" fontId="11" fillId="5" borderId="29" xfId="0" applyNumberFormat="1" applyFont="1" applyFill="1" applyBorder="1" applyAlignment="1">
      <alignment horizontal="center" vertical="center"/>
    </xf>
    <xf numFmtId="49" fontId="11" fillId="5" borderId="27" xfId="0" applyNumberFormat="1" applyFont="1" applyFill="1" applyBorder="1" applyAlignment="1">
      <alignment horizontal="right"/>
    </xf>
    <xf numFmtId="49" fontId="11" fillId="5" borderId="22" xfId="0" applyNumberFormat="1" applyFont="1" applyFill="1" applyBorder="1" applyAlignment="1">
      <alignment horizontal="right"/>
    </xf>
    <xf numFmtId="49" fontId="11" fillId="5" borderId="27" xfId="0" applyNumberFormat="1" applyFont="1" applyFill="1" applyBorder="1" applyAlignment="1">
      <alignment horizontal="center" vertical="center"/>
    </xf>
    <xf numFmtId="49" fontId="14" fillId="4" borderId="35" xfId="0" applyNumberFormat="1" applyFont="1" applyFill="1" applyBorder="1" applyAlignment="1">
      <alignment horizontal="justify" vertical="center" wrapText="1"/>
    </xf>
    <xf numFmtId="49" fontId="15" fillId="4" borderId="35" xfId="0" applyNumberFormat="1" applyFont="1" applyFill="1" applyBorder="1" applyAlignment="1">
      <alignment horizontal="justify" vertical="center" wrapText="1"/>
    </xf>
    <xf numFmtId="49" fontId="14" fillId="4" borderId="35" xfId="0" applyNumberFormat="1" applyFont="1" applyFill="1" applyBorder="1" applyAlignment="1">
      <alignment vertical="center" wrapText="1"/>
    </xf>
    <xf numFmtId="49" fontId="20" fillId="4" borderId="35" xfId="0" applyNumberFormat="1" applyFont="1" applyFill="1" applyBorder="1" applyAlignment="1">
      <alignment horizontal="justify" vertical="center" wrapText="1"/>
    </xf>
    <xf numFmtId="49" fontId="14" fillId="4" borderId="22" xfId="0" applyNumberFormat="1" applyFont="1" applyFill="1" applyBorder="1" applyAlignment="1">
      <alignment vertical="center"/>
    </xf>
    <xf numFmtId="49" fontId="15" fillId="4" borderId="35" xfId="0" applyNumberFormat="1" applyFont="1" applyFill="1" applyBorder="1" applyAlignment="1">
      <alignment vertical="center" wrapText="1"/>
    </xf>
    <xf numFmtId="49" fontId="14" fillId="4" borderId="27" xfId="0" applyNumberFormat="1" applyFont="1" applyFill="1" applyBorder="1" applyAlignment="1">
      <alignment horizontal="justify" vertical="center" wrapText="1"/>
    </xf>
    <xf numFmtId="49" fontId="14" fillId="4" borderId="29" xfId="0" applyNumberFormat="1" applyFont="1" applyFill="1" applyBorder="1" applyAlignment="1">
      <alignment horizontal="justify" vertical="center" wrapText="1"/>
    </xf>
    <xf numFmtId="49" fontId="14" fillId="4" borderId="35" xfId="0" applyNumberFormat="1" applyFont="1" applyFill="1" applyBorder="1" applyAlignment="1">
      <alignment horizontal="justify" vertical="center"/>
    </xf>
    <xf numFmtId="49" fontId="15" fillId="4" borderId="45" xfId="0" applyNumberFormat="1" applyFont="1" applyFill="1" applyBorder="1" applyAlignment="1">
      <alignment vertical="center" wrapText="1"/>
    </xf>
    <xf numFmtId="49" fontId="14" fillId="4" borderId="45" xfId="0" applyNumberFormat="1" applyFont="1" applyFill="1" applyBorder="1" applyAlignment="1">
      <alignment horizontal="justify" vertical="center" wrapText="1"/>
    </xf>
    <xf numFmtId="49" fontId="15" fillId="4" borderId="22" xfId="0" applyNumberFormat="1" applyFont="1" applyFill="1" applyBorder="1" applyAlignment="1">
      <alignment horizontal="justify" vertical="center" wrapText="1"/>
    </xf>
    <xf numFmtId="49" fontId="15" fillId="4" borderId="22" xfId="0" applyNumberFormat="1" applyFont="1" applyFill="1" applyBorder="1" applyAlignment="1">
      <alignment vertical="center" wrapText="1"/>
    </xf>
    <xf numFmtId="49" fontId="14" fillId="4" borderId="22" xfId="0" applyNumberFormat="1" applyFont="1" applyFill="1" applyBorder="1" applyAlignment="1">
      <alignment horizontal="justify" vertical="center" wrapText="1"/>
    </xf>
    <xf numFmtId="49" fontId="15" fillId="4" borderId="45" xfId="0" applyNumberFormat="1" applyFont="1" applyFill="1" applyBorder="1" applyAlignment="1">
      <alignment horizontal="justify" vertical="center" wrapText="1"/>
    </xf>
    <xf numFmtId="49" fontId="14" fillId="4" borderId="27" xfId="0" applyNumberFormat="1" applyFont="1" applyFill="1" applyBorder="1" applyAlignment="1">
      <alignment horizontal="justify" vertical="center"/>
    </xf>
    <xf numFmtId="49" fontId="15" fillId="4" borderId="27" xfId="0" applyNumberFormat="1" applyFont="1" applyFill="1" applyBorder="1" applyAlignment="1">
      <alignment vertical="center" wrapText="1"/>
    </xf>
    <xf numFmtId="49" fontId="16" fillId="4" borderId="35" xfId="0" applyNumberFormat="1" applyFont="1" applyFill="1" applyBorder="1" applyAlignment="1">
      <alignment horizontal="justify" vertical="center" wrapText="1"/>
    </xf>
    <xf numFmtId="49" fontId="20" fillId="4" borderId="27" xfId="0" applyNumberFormat="1" applyFont="1" applyFill="1" applyBorder="1" applyAlignment="1">
      <alignment vertical="center" wrapText="1"/>
    </xf>
    <xf numFmtId="49" fontId="21" fillId="4" borderId="27" xfId="0" applyNumberFormat="1" applyFont="1" applyFill="1" applyBorder="1" applyAlignment="1">
      <alignment horizontal="center" vertical="center"/>
    </xf>
    <xf numFmtId="49" fontId="15" fillId="4" borderId="27" xfId="0" applyNumberFormat="1" applyFont="1" applyFill="1" applyBorder="1" applyAlignment="1">
      <alignment vertical="center"/>
    </xf>
    <xf numFmtId="49" fontId="22" fillId="4" borderId="27" xfId="0" applyNumberFormat="1" applyFont="1" applyFill="1" applyBorder="1" applyAlignment="1">
      <alignment horizontal="center" vertical="center"/>
    </xf>
    <xf numFmtId="49" fontId="15" fillId="4" borderId="27" xfId="0" applyNumberFormat="1" applyFont="1" applyFill="1" applyBorder="1" applyAlignment="1">
      <alignment horizontal="center" vertical="center"/>
    </xf>
    <xf numFmtId="49" fontId="14" fillId="4" borderId="27" xfId="0" applyNumberFormat="1" applyFont="1" applyFill="1" applyBorder="1" applyAlignment="1">
      <alignment horizontal="center" vertical="center"/>
    </xf>
    <xf numFmtId="49" fontId="16" fillId="4" borderId="29" xfId="0" applyNumberFormat="1" applyFont="1" applyFill="1" applyBorder="1" applyAlignment="1">
      <alignment horizontal="justify" vertical="center" wrapText="1"/>
    </xf>
    <xf numFmtId="49" fontId="15" fillId="4" borderId="29" xfId="0" applyNumberFormat="1" applyFont="1" applyFill="1" applyBorder="1" applyAlignment="1">
      <alignment horizontal="justify" vertical="center" wrapText="1"/>
    </xf>
    <xf numFmtId="49" fontId="20" fillId="4" borderId="35" xfId="0" applyNumberFormat="1" applyFont="1" applyFill="1" applyBorder="1" applyAlignment="1">
      <alignment vertical="center" wrapText="1"/>
    </xf>
    <xf numFmtId="49" fontId="23" fillId="4" borderId="35" xfId="0" applyNumberFormat="1" applyFont="1" applyFill="1" applyBorder="1" applyAlignment="1">
      <alignment horizontal="justify" vertical="center" wrapText="1"/>
    </xf>
    <xf numFmtId="49" fontId="16" fillId="4" borderId="35" xfId="0" applyNumberFormat="1" applyFont="1" applyFill="1" applyBorder="1" applyAlignment="1">
      <alignment vertical="center" wrapText="1"/>
    </xf>
    <xf numFmtId="49" fontId="24" fillId="4" borderId="35" xfId="0" applyNumberFormat="1" applyFont="1" applyFill="1" applyBorder="1" applyAlignment="1">
      <alignment horizontal="justify" vertical="center" wrapText="1"/>
    </xf>
    <xf numFmtId="49" fontId="16" fillId="4" borderId="22" xfId="0" applyNumberFormat="1" applyFont="1" applyFill="1" applyBorder="1" applyAlignment="1">
      <alignment horizontal="justify" vertical="center" wrapText="1"/>
    </xf>
    <xf numFmtId="49" fontId="15" fillId="4" borderId="35" xfId="0" applyNumberFormat="1" applyFont="1" applyFill="1" applyBorder="1" applyAlignment="1">
      <alignment horizontal="left" vertical="center" wrapText="1"/>
    </xf>
    <xf numFmtId="49" fontId="14" fillId="4" borderId="35" xfId="0" applyNumberFormat="1" applyFont="1" applyFill="1" applyBorder="1" applyAlignment="1">
      <alignment vertical="center"/>
    </xf>
    <xf numFmtId="49" fontId="15" fillId="4" borderId="35" xfId="0" applyNumberFormat="1" applyFont="1" applyFill="1" applyBorder="1" applyAlignment="1">
      <alignment horizontal="justify" vertical="center"/>
    </xf>
    <xf numFmtId="49" fontId="16" fillId="4" borderId="35" xfId="0" applyNumberFormat="1" applyFont="1" applyFill="1" applyBorder="1" applyAlignment="1">
      <alignment horizontal="left" vertical="center" wrapText="1"/>
    </xf>
    <xf numFmtId="49" fontId="23" fillId="4" borderId="29" xfId="0" applyNumberFormat="1" applyFont="1" applyFill="1" applyBorder="1" applyAlignment="1">
      <alignment horizontal="justify" vertical="center" wrapText="1"/>
    </xf>
    <xf numFmtId="49" fontId="14" fillId="4" borderId="22" xfId="0" applyNumberFormat="1" applyFont="1" applyFill="1" applyBorder="1" applyAlignment="1">
      <alignment vertical="center" wrapText="1"/>
    </xf>
    <xf numFmtId="49" fontId="15" fillId="4" borderId="27" xfId="0" applyNumberFormat="1" applyFont="1" applyFill="1" applyBorder="1" applyAlignment="1">
      <alignment horizontal="left" vertical="center" wrapText="1"/>
    </xf>
    <xf numFmtId="49" fontId="11" fillId="5" borderId="35" xfId="0" applyNumberFormat="1" applyFont="1" applyFill="1" applyBorder="1" applyAlignment="1">
      <alignment horizontal="center" vertical="center"/>
    </xf>
    <xf numFmtId="49" fontId="11" fillId="5" borderId="22" xfId="0" applyNumberFormat="1" applyFont="1" applyFill="1" applyBorder="1" applyAlignment="1">
      <alignment horizontal="center" vertical="center"/>
    </xf>
    <xf numFmtId="49" fontId="17" fillId="0" borderId="39" xfId="0" applyNumberFormat="1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49" fontId="11" fillId="5" borderId="23" xfId="0" applyNumberFormat="1" applyFont="1" applyFill="1" applyBorder="1" applyAlignment="1">
      <alignment horizontal="center" vertical="center"/>
    </xf>
    <xf numFmtId="49" fontId="11" fillId="5" borderId="27" xfId="0" applyNumberFormat="1" applyFont="1" applyFill="1" applyBorder="1" applyAlignment="1">
      <alignment horizontal="center" vertical="center"/>
    </xf>
    <xf numFmtId="49" fontId="10" fillId="5" borderId="36" xfId="0" applyNumberFormat="1" applyFont="1" applyFill="1" applyBorder="1"/>
    <xf numFmtId="49" fontId="10" fillId="5" borderId="29" xfId="0" applyNumberFormat="1" applyFont="1" applyFill="1" applyBorder="1"/>
    <xf numFmtId="49" fontId="10" fillId="5" borderId="36" xfId="0" applyNumberFormat="1" applyFont="1" applyFill="1" applyBorder="1" applyAlignment="1">
      <alignment vertical="center"/>
    </xf>
    <xf numFmtId="49" fontId="10" fillId="5" borderId="29" xfId="0" applyNumberFormat="1" applyFont="1" applyFill="1" applyBorder="1" applyAlignment="1">
      <alignment vertical="center"/>
    </xf>
    <xf numFmtId="0" fontId="19" fillId="0" borderId="4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view="pageBreakPreview" zoomScale="110" zoomScaleSheetLayoutView="110" workbookViewId="0">
      <selection sqref="A1:N1"/>
    </sheetView>
  </sheetViews>
  <sheetFormatPr defaultRowHeight="12.75" x14ac:dyDescent="0.2"/>
  <cols>
    <col min="1" max="1" width="3.7109375" style="122" bestFit="1" customWidth="1"/>
    <col min="2" max="2" width="3" style="122" bestFit="1" customWidth="1"/>
    <col min="3" max="3" width="18.42578125" bestFit="1" customWidth="1"/>
    <col min="4" max="4" width="6.7109375" style="109" customWidth="1"/>
    <col min="5" max="5" width="19.42578125" bestFit="1" customWidth="1"/>
    <col min="6" max="6" width="6.7109375" customWidth="1"/>
    <col min="7" max="7" width="18.7109375" bestFit="1" customWidth="1"/>
    <col min="8" max="8" width="7.28515625" customWidth="1"/>
    <col min="9" max="9" width="19" bestFit="1" customWidth="1"/>
    <col min="10" max="10" width="6.28515625" customWidth="1"/>
    <col min="11" max="11" width="19.28515625" bestFit="1" customWidth="1"/>
    <col min="12" max="12" width="7.28515625" customWidth="1"/>
    <col min="13" max="13" width="3" bestFit="1" customWidth="1"/>
    <col min="14" max="14" width="2.85546875" customWidth="1"/>
  </cols>
  <sheetData>
    <row r="1" spans="1:14" ht="54" customHeight="1" thickBot="1" x14ac:dyDescent="0.25">
      <c r="A1" s="187" t="s">
        <v>170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8"/>
      <c r="N1" s="188"/>
    </row>
    <row r="2" spans="1:14" ht="18" customHeight="1" thickBot="1" x14ac:dyDescent="0.3">
      <c r="A2" s="139"/>
      <c r="B2" s="140"/>
      <c r="C2" s="189" t="s">
        <v>109</v>
      </c>
      <c r="D2" s="190"/>
      <c r="E2" s="189" t="s">
        <v>151</v>
      </c>
      <c r="F2" s="190"/>
      <c r="G2" s="189" t="s">
        <v>110</v>
      </c>
      <c r="H2" s="190"/>
      <c r="I2" s="189" t="s">
        <v>152</v>
      </c>
      <c r="J2" s="190"/>
      <c r="K2" s="189" t="s">
        <v>111</v>
      </c>
      <c r="L2" s="190"/>
      <c r="M2" s="140"/>
      <c r="N2" s="139"/>
    </row>
    <row r="3" spans="1:14" ht="17.25" customHeight="1" thickBot="1" x14ac:dyDescent="0.3">
      <c r="A3" s="114" t="s">
        <v>44</v>
      </c>
      <c r="B3" s="115">
        <v>1</v>
      </c>
      <c r="C3" s="149" t="s">
        <v>45</v>
      </c>
      <c r="D3" s="178" t="s">
        <v>87</v>
      </c>
      <c r="E3" s="162" t="s">
        <v>60</v>
      </c>
      <c r="F3" s="158" t="s">
        <v>86</v>
      </c>
      <c r="G3" s="149" t="s">
        <v>49</v>
      </c>
      <c r="H3" s="148" t="s">
        <v>98</v>
      </c>
      <c r="I3" s="149" t="s">
        <v>112</v>
      </c>
      <c r="J3" s="148" t="s">
        <v>89</v>
      </c>
      <c r="K3" s="149" t="s">
        <v>113</v>
      </c>
      <c r="L3" s="178" t="s">
        <v>104</v>
      </c>
      <c r="M3" s="144">
        <v>1</v>
      </c>
      <c r="N3" s="137" t="s">
        <v>44</v>
      </c>
    </row>
    <row r="4" spans="1:14" ht="18" customHeight="1" thickBot="1" x14ac:dyDescent="0.3">
      <c r="A4" s="116" t="s">
        <v>46</v>
      </c>
      <c r="B4" s="117">
        <v>2</v>
      </c>
      <c r="C4" s="149" t="s">
        <v>51</v>
      </c>
      <c r="D4" s="178" t="s">
        <v>97</v>
      </c>
      <c r="E4" s="149" t="s">
        <v>49</v>
      </c>
      <c r="F4" s="148" t="s">
        <v>98</v>
      </c>
      <c r="G4" s="149" t="s">
        <v>58</v>
      </c>
      <c r="H4" s="148" t="s">
        <v>90</v>
      </c>
      <c r="I4" s="149" t="s">
        <v>79</v>
      </c>
      <c r="J4" s="148"/>
      <c r="K4" s="149" t="s">
        <v>48</v>
      </c>
      <c r="L4" s="178" t="s">
        <v>83</v>
      </c>
      <c r="M4" s="141">
        <v>2</v>
      </c>
      <c r="N4" s="135" t="s">
        <v>46</v>
      </c>
    </row>
    <row r="5" spans="1:14" ht="18" customHeight="1" thickBot="1" x14ac:dyDescent="0.3">
      <c r="A5" s="116" t="s">
        <v>47</v>
      </c>
      <c r="B5" s="117">
        <v>3</v>
      </c>
      <c r="C5" s="149" t="s">
        <v>81</v>
      </c>
      <c r="D5" s="173" t="s">
        <v>88</v>
      </c>
      <c r="E5" s="149" t="s">
        <v>79</v>
      </c>
      <c r="F5" s="148"/>
      <c r="G5" s="149" t="s">
        <v>45</v>
      </c>
      <c r="H5" s="181" t="s">
        <v>84</v>
      </c>
      <c r="I5" s="149" t="s">
        <v>69</v>
      </c>
      <c r="J5" s="152" t="s">
        <v>93</v>
      </c>
      <c r="K5" s="149" t="s">
        <v>51</v>
      </c>
      <c r="L5" s="174" t="s">
        <v>91</v>
      </c>
      <c r="M5" s="141">
        <v>3</v>
      </c>
      <c r="N5" s="135" t="s">
        <v>47</v>
      </c>
    </row>
    <row r="6" spans="1:14" ht="18" customHeight="1" thickBot="1" x14ac:dyDescent="0.3">
      <c r="A6" s="116" t="s">
        <v>50</v>
      </c>
      <c r="B6" s="117">
        <v>4</v>
      </c>
      <c r="C6" s="149" t="s">
        <v>48</v>
      </c>
      <c r="D6" s="178" t="s">
        <v>88</v>
      </c>
      <c r="E6" s="149" t="s">
        <v>81</v>
      </c>
      <c r="F6" s="178" t="s">
        <v>89</v>
      </c>
      <c r="G6" s="160" t="s">
        <v>81</v>
      </c>
      <c r="H6" s="158" t="s">
        <v>83</v>
      </c>
      <c r="I6" s="149" t="s">
        <v>76</v>
      </c>
      <c r="J6" s="164" t="s">
        <v>84</v>
      </c>
      <c r="K6" s="149" t="s">
        <v>69</v>
      </c>
      <c r="L6" s="152" t="s">
        <v>93</v>
      </c>
      <c r="M6" s="141">
        <v>4</v>
      </c>
      <c r="N6" s="135" t="s">
        <v>50</v>
      </c>
    </row>
    <row r="7" spans="1:14" ht="18" customHeight="1" thickBot="1" x14ac:dyDescent="0.3">
      <c r="A7" s="116" t="s">
        <v>53</v>
      </c>
      <c r="B7" s="117">
        <v>5</v>
      </c>
      <c r="C7" s="149" t="s">
        <v>79</v>
      </c>
      <c r="D7" s="148"/>
      <c r="E7" s="149" t="s">
        <v>45</v>
      </c>
      <c r="F7" s="181" t="s">
        <v>84</v>
      </c>
      <c r="G7" s="147" t="s">
        <v>48</v>
      </c>
      <c r="H7" s="178" t="s">
        <v>83</v>
      </c>
      <c r="I7" s="147" t="s">
        <v>52</v>
      </c>
      <c r="J7" s="148" t="s">
        <v>92</v>
      </c>
      <c r="K7" s="149" t="s">
        <v>76</v>
      </c>
      <c r="L7" s="174" t="s">
        <v>87</v>
      </c>
      <c r="M7" s="141">
        <v>5</v>
      </c>
      <c r="N7" s="135" t="s">
        <v>53</v>
      </c>
    </row>
    <row r="8" spans="1:14" ht="18" customHeight="1" thickBot="1" x14ac:dyDescent="0.3">
      <c r="A8" s="116" t="s">
        <v>50</v>
      </c>
      <c r="B8" s="117">
        <v>6</v>
      </c>
      <c r="C8" s="149"/>
      <c r="D8" s="178"/>
      <c r="E8" s="149" t="s">
        <v>64</v>
      </c>
      <c r="F8" s="148" t="s">
        <v>98</v>
      </c>
      <c r="G8" s="149" t="s">
        <v>79</v>
      </c>
      <c r="H8" s="148"/>
      <c r="I8" s="147" t="s">
        <v>48</v>
      </c>
      <c r="J8" s="148" t="s">
        <v>89</v>
      </c>
      <c r="K8" s="149" t="s">
        <v>58</v>
      </c>
      <c r="L8" s="148" t="s">
        <v>90</v>
      </c>
      <c r="M8" s="141">
        <v>6</v>
      </c>
      <c r="N8" s="135" t="s">
        <v>50</v>
      </c>
    </row>
    <row r="9" spans="1:14" ht="18" customHeight="1" thickBot="1" x14ac:dyDescent="0.3">
      <c r="A9" s="116" t="s">
        <v>55</v>
      </c>
      <c r="B9" s="117" t="s">
        <v>80</v>
      </c>
      <c r="C9" s="174"/>
      <c r="D9" s="173"/>
      <c r="E9" s="179"/>
      <c r="F9" s="180"/>
      <c r="G9" s="179" t="s">
        <v>142</v>
      </c>
      <c r="H9" s="180" t="s">
        <v>86</v>
      </c>
      <c r="I9" s="147"/>
      <c r="J9" s="148"/>
      <c r="K9" s="147" t="s">
        <v>119</v>
      </c>
      <c r="L9" s="148" t="s">
        <v>99</v>
      </c>
      <c r="M9" s="141" t="s">
        <v>80</v>
      </c>
      <c r="N9" s="135" t="s">
        <v>55</v>
      </c>
    </row>
    <row r="10" spans="1:14" ht="18" customHeight="1" thickBot="1" x14ac:dyDescent="0.3">
      <c r="A10" s="116"/>
      <c r="B10" s="117"/>
      <c r="C10" s="147" t="s">
        <v>30</v>
      </c>
      <c r="D10" s="152"/>
      <c r="E10" s="179"/>
      <c r="F10" s="180"/>
      <c r="G10" s="179"/>
      <c r="H10" s="180"/>
      <c r="I10" s="147"/>
      <c r="J10" s="148"/>
      <c r="K10" s="147"/>
      <c r="L10" s="148"/>
      <c r="M10" s="141"/>
      <c r="N10" s="135"/>
    </row>
    <row r="11" spans="1:14" ht="18" customHeight="1" thickBot="1" x14ac:dyDescent="0.3">
      <c r="A11" s="114" t="s">
        <v>56</v>
      </c>
      <c r="B11" s="118">
        <v>1</v>
      </c>
      <c r="C11" s="149" t="s">
        <v>45</v>
      </c>
      <c r="D11" s="178" t="s">
        <v>87</v>
      </c>
      <c r="E11" s="149" t="s">
        <v>79</v>
      </c>
      <c r="F11" s="148"/>
      <c r="G11" s="160" t="s">
        <v>81</v>
      </c>
      <c r="H11" s="158" t="s">
        <v>83</v>
      </c>
      <c r="I11" s="160" t="s">
        <v>78</v>
      </c>
      <c r="J11" s="158" t="s">
        <v>84</v>
      </c>
      <c r="K11" s="149" t="s">
        <v>54</v>
      </c>
      <c r="L11" s="148" t="s">
        <v>99</v>
      </c>
      <c r="M11" s="142">
        <v>1</v>
      </c>
      <c r="N11" s="137" t="s">
        <v>56</v>
      </c>
    </row>
    <row r="12" spans="1:14" ht="18" customHeight="1" thickBot="1" x14ac:dyDescent="0.3">
      <c r="A12" s="116" t="s">
        <v>57</v>
      </c>
      <c r="B12" s="118">
        <v>2</v>
      </c>
      <c r="C12" s="160" t="s">
        <v>48</v>
      </c>
      <c r="D12" s="159" t="s">
        <v>88</v>
      </c>
      <c r="E12" s="154" t="s">
        <v>45</v>
      </c>
      <c r="F12" s="148" t="s">
        <v>84</v>
      </c>
      <c r="G12" s="149" t="s">
        <v>51</v>
      </c>
      <c r="H12" s="174" t="s">
        <v>91</v>
      </c>
      <c r="I12" s="149" t="s">
        <v>54</v>
      </c>
      <c r="J12" s="148" t="s">
        <v>99</v>
      </c>
      <c r="K12" s="149" t="s">
        <v>81</v>
      </c>
      <c r="L12" s="148" t="s">
        <v>83</v>
      </c>
      <c r="M12" s="142">
        <v>2</v>
      </c>
      <c r="N12" s="135" t="s">
        <v>57</v>
      </c>
    </row>
    <row r="13" spans="1:14" ht="18" customHeight="1" thickBot="1" x14ac:dyDescent="0.3">
      <c r="A13" s="116" t="s">
        <v>46</v>
      </c>
      <c r="B13" s="119">
        <v>3</v>
      </c>
      <c r="C13" s="162" t="s">
        <v>60</v>
      </c>
      <c r="D13" s="158" t="s">
        <v>86</v>
      </c>
      <c r="E13" s="160" t="s">
        <v>81</v>
      </c>
      <c r="F13" s="158" t="s">
        <v>89</v>
      </c>
      <c r="G13" s="154" t="s">
        <v>45</v>
      </c>
      <c r="H13" s="148" t="s">
        <v>84</v>
      </c>
      <c r="I13" s="149" t="s">
        <v>51</v>
      </c>
      <c r="J13" s="174" t="s">
        <v>91</v>
      </c>
      <c r="K13" s="149" t="s">
        <v>79</v>
      </c>
      <c r="L13" s="148"/>
      <c r="M13" s="145">
        <v>3</v>
      </c>
      <c r="N13" s="135" t="s">
        <v>46</v>
      </c>
    </row>
    <row r="14" spans="1:14" ht="18" customHeight="1" thickBot="1" x14ac:dyDescent="0.3">
      <c r="A14" s="116" t="s">
        <v>59</v>
      </c>
      <c r="B14" s="118">
        <v>4</v>
      </c>
      <c r="C14" s="149" t="s">
        <v>81</v>
      </c>
      <c r="D14" s="173" t="s">
        <v>88</v>
      </c>
      <c r="E14" s="149" t="s">
        <v>49</v>
      </c>
      <c r="F14" s="148" t="s">
        <v>98</v>
      </c>
      <c r="G14" s="149" t="s">
        <v>79</v>
      </c>
      <c r="H14" s="148"/>
      <c r="I14" s="149" t="s">
        <v>81</v>
      </c>
      <c r="J14" s="148" t="s">
        <v>89</v>
      </c>
      <c r="K14" s="149" t="s">
        <v>78</v>
      </c>
      <c r="L14" s="148" t="s">
        <v>87</v>
      </c>
      <c r="M14" s="142">
        <v>4</v>
      </c>
      <c r="N14" s="135" t="s">
        <v>59</v>
      </c>
    </row>
    <row r="15" spans="1:14" ht="18" customHeight="1" thickBot="1" x14ac:dyDescent="0.3">
      <c r="A15" s="116" t="s">
        <v>47</v>
      </c>
      <c r="B15" s="120">
        <v>5</v>
      </c>
      <c r="C15" s="149" t="s">
        <v>49</v>
      </c>
      <c r="D15" s="148" t="s">
        <v>85</v>
      </c>
      <c r="E15" s="182" t="s">
        <v>114</v>
      </c>
      <c r="F15" s="150" t="s">
        <v>115</v>
      </c>
      <c r="G15" s="182" t="s">
        <v>114</v>
      </c>
      <c r="H15" s="150" t="s">
        <v>116</v>
      </c>
      <c r="I15" s="149" t="s">
        <v>67</v>
      </c>
      <c r="J15" s="148" t="s">
        <v>96</v>
      </c>
      <c r="K15" s="162" t="s">
        <v>60</v>
      </c>
      <c r="L15" s="158" t="s">
        <v>86</v>
      </c>
      <c r="M15" s="142">
        <v>5</v>
      </c>
      <c r="N15" s="135" t="s">
        <v>47</v>
      </c>
    </row>
    <row r="16" spans="1:14" ht="18" customHeight="1" thickBot="1" x14ac:dyDescent="0.3">
      <c r="A16" s="121" t="s">
        <v>61</v>
      </c>
      <c r="B16" s="119">
        <v>6</v>
      </c>
      <c r="C16" s="149" t="s">
        <v>58</v>
      </c>
      <c r="D16" s="148" t="s">
        <v>90</v>
      </c>
      <c r="E16" s="149" t="s">
        <v>51</v>
      </c>
      <c r="F16" s="174" t="s">
        <v>97</v>
      </c>
      <c r="G16" s="160" t="s">
        <v>48</v>
      </c>
      <c r="H16" s="159" t="s">
        <v>83</v>
      </c>
      <c r="I16" s="155" t="s">
        <v>154</v>
      </c>
      <c r="J16" s="148" t="s">
        <v>84</v>
      </c>
      <c r="K16" s="147" t="s">
        <v>52</v>
      </c>
      <c r="L16" s="148" t="s">
        <v>92</v>
      </c>
      <c r="M16" s="142">
        <v>6</v>
      </c>
      <c r="N16" s="135" t="s">
        <v>61</v>
      </c>
    </row>
    <row r="17" spans="1:14" ht="18" customHeight="1" thickBot="1" x14ac:dyDescent="0.3">
      <c r="A17" s="116" t="s">
        <v>62</v>
      </c>
      <c r="B17" s="118" t="s">
        <v>80</v>
      </c>
      <c r="C17" s="160"/>
      <c r="D17" s="152"/>
      <c r="E17" s="179"/>
      <c r="F17" s="180"/>
      <c r="G17" s="179"/>
      <c r="H17" s="180"/>
      <c r="I17" s="147"/>
      <c r="J17" s="148"/>
      <c r="K17" s="149" t="s">
        <v>49</v>
      </c>
      <c r="L17" s="148" t="s">
        <v>98</v>
      </c>
      <c r="M17" s="142" t="s">
        <v>80</v>
      </c>
      <c r="N17" s="135" t="s">
        <v>62</v>
      </c>
    </row>
    <row r="18" spans="1:14" ht="18" customHeight="1" thickBot="1" x14ac:dyDescent="0.3">
      <c r="A18" s="116"/>
      <c r="B18" s="118"/>
      <c r="C18" s="160" t="s">
        <v>30</v>
      </c>
      <c r="D18" s="152"/>
      <c r="E18" s="149"/>
      <c r="F18" s="148"/>
      <c r="G18" s="149"/>
      <c r="H18" s="148"/>
      <c r="I18" s="147"/>
      <c r="J18" s="148"/>
      <c r="K18" s="147"/>
      <c r="L18" s="148"/>
      <c r="M18" s="142"/>
      <c r="N18" s="135"/>
    </row>
    <row r="19" spans="1:14" ht="18" customHeight="1" thickBot="1" x14ac:dyDescent="0.3">
      <c r="A19" s="114" t="s">
        <v>63</v>
      </c>
      <c r="B19" s="117">
        <v>1</v>
      </c>
      <c r="C19" s="149" t="s">
        <v>81</v>
      </c>
      <c r="D19" s="173" t="s">
        <v>88</v>
      </c>
      <c r="E19" s="149" t="s">
        <v>81</v>
      </c>
      <c r="F19" s="164" t="s">
        <v>89</v>
      </c>
      <c r="G19" s="147" t="s">
        <v>15</v>
      </c>
      <c r="H19" s="150" t="s">
        <v>105</v>
      </c>
      <c r="I19" s="147" t="s">
        <v>52</v>
      </c>
      <c r="J19" s="148" t="s">
        <v>92</v>
      </c>
      <c r="K19" s="149" t="s">
        <v>100</v>
      </c>
      <c r="L19" s="148" t="s">
        <v>98</v>
      </c>
      <c r="M19" s="141">
        <v>1</v>
      </c>
      <c r="N19" s="114" t="s">
        <v>63</v>
      </c>
    </row>
    <row r="20" spans="1:14" ht="18" customHeight="1" thickBot="1" x14ac:dyDescent="0.3">
      <c r="A20" s="116" t="s">
        <v>59</v>
      </c>
      <c r="B20" s="117">
        <v>2</v>
      </c>
      <c r="C20" s="149" t="s">
        <v>45</v>
      </c>
      <c r="D20" s="178" t="s">
        <v>87</v>
      </c>
      <c r="E20" s="149" t="s">
        <v>45</v>
      </c>
      <c r="F20" s="148" t="s">
        <v>84</v>
      </c>
      <c r="G20" s="147" t="s">
        <v>15</v>
      </c>
      <c r="H20" s="150" t="s">
        <v>105</v>
      </c>
      <c r="I20" s="149" t="s">
        <v>49</v>
      </c>
      <c r="J20" s="148" t="s">
        <v>85</v>
      </c>
      <c r="K20" s="149" t="s">
        <v>51</v>
      </c>
      <c r="L20" s="174" t="s">
        <v>91</v>
      </c>
      <c r="M20" s="141">
        <v>2</v>
      </c>
      <c r="N20" s="116" t="s">
        <v>59</v>
      </c>
    </row>
    <row r="21" spans="1:14" ht="18" customHeight="1" thickBot="1" x14ac:dyDescent="0.3">
      <c r="A21" s="116" t="s">
        <v>50</v>
      </c>
      <c r="B21" s="117">
        <v>3</v>
      </c>
      <c r="C21" s="149" t="s">
        <v>79</v>
      </c>
      <c r="D21" s="148"/>
      <c r="E21" s="149" t="s">
        <v>100</v>
      </c>
      <c r="F21" s="148" t="s">
        <v>98</v>
      </c>
      <c r="G21" s="149" t="s">
        <v>45</v>
      </c>
      <c r="H21" s="148" t="s">
        <v>84</v>
      </c>
      <c r="I21" s="149" t="s">
        <v>81</v>
      </c>
      <c r="J21" s="148" t="s">
        <v>89</v>
      </c>
      <c r="K21" s="183" t="s">
        <v>76</v>
      </c>
      <c r="L21" s="184" t="s">
        <v>87</v>
      </c>
      <c r="M21" s="141">
        <v>3</v>
      </c>
      <c r="N21" s="116" t="s">
        <v>50</v>
      </c>
    </row>
    <row r="22" spans="1:14" ht="18" customHeight="1" thickBot="1" x14ac:dyDescent="0.3">
      <c r="A22" s="116" t="s">
        <v>53</v>
      </c>
      <c r="B22" s="117">
        <v>4</v>
      </c>
      <c r="C22" s="149" t="s">
        <v>100</v>
      </c>
      <c r="D22" s="148" t="s">
        <v>85</v>
      </c>
      <c r="E22" s="160" t="s">
        <v>48</v>
      </c>
      <c r="F22" s="159" t="s">
        <v>89</v>
      </c>
      <c r="G22" s="160" t="s">
        <v>81</v>
      </c>
      <c r="H22" s="158" t="s">
        <v>83</v>
      </c>
      <c r="I22" s="183" t="s">
        <v>76</v>
      </c>
      <c r="J22" s="148" t="s">
        <v>84</v>
      </c>
      <c r="K22" s="147" t="s">
        <v>52</v>
      </c>
      <c r="L22" s="148" t="s">
        <v>92</v>
      </c>
      <c r="M22" s="141">
        <v>4</v>
      </c>
      <c r="N22" s="116" t="s">
        <v>53</v>
      </c>
    </row>
    <row r="23" spans="1:14" ht="18" customHeight="1" thickBot="1" x14ac:dyDescent="0.3">
      <c r="A23" s="116" t="s">
        <v>65</v>
      </c>
      <c r="B23" s="117">
        <v>5</v>
      </c>
      <c r="C23" s="174" t="s">
        <v>107</v>
      </c>
      <c r="D23" s="173" t="s">
        <v>108</v>
      </c>
      <c r="E23" s="149" t="s">
        <v>51</v>
      </c>
      <c r="F23" s="174" t="s">
        <v>97</v>
      </c>
      <c r="G23" s="149" t="s">
        <v>60</v>
      </c>
      <c r="H23" s="148" t="s">
        <v>86</v>
      </c>
      <c r="I23" s="149" t="s">
        <v>79</v>
      </c>
      <c r="J23" s="148"/>
      <c r="K23" s="149" t="s">
        <v>81</v>
      </c>
      <c r="L23" s="148" t="s">
        <v>83</v>
      </c>
      <c r="M23" s="141">
        <v>5</v>
      </c>
      <c r="N23" s="116" t="s">
        <v>65</v>
      </c>
    </row>
    <row r="24" spans="1:14" ht="18" customHeight="1" thickBot="1" x14ac:dyDescent="0.3">
      <c r="A24" s="121"/>
      <c r="B24" s="119">
        <v>6</v>
      </c>
      <c r="C24" s="149" t="s">
        <v>51</v>
      </c>
      <c r="D24" s="174" t="s">
        <v>97</v>
      </c>
      <c r="E24" s="149" t="s">
        <v>79</v>
      </c>
      <c r="F24" s="148"/>
      <c r="G24" s="160" t="s">
        <v>81</v>
      </c>
      <c r="H24" s="158" t="s">
        <v>83</v>
      </c>
      <c r="I24" s="162" t="s">
        <v>60</v>
      </c>
      <c r="J24" s="158" t="s">
        <v>86</v>
      </c>
      <c r="K24" s="155" t="s">
        <v>64</v>
      </c>
      <c r="L24" s="152" t="s">
        <v>98</v>
      </c>
      <c r="M24" s="141">
        <v>6</v>
      </c>
      <c r="N24" s="121"/>
    </row>
    <row r="25" spans="1:14" ht="18" customHeight="1" thickBot="1" x14ac:dyDescent="0.3">
      <c r="A25" s="116"/>
      <c r="B25" s="117" t="s">
        <v>80</v>
      </c>
      <c r="C25" s="149"/>
      <c r="D25" s="152"/>
      <c r="E25" s="149"/>
      <c r="F25" s="148"/>
      <c r="G25" s="149"/>
      <c r="H25" s="148"/>
      <c r="I25" s="149"/>
      <c r="J25" s="148"/>
      <c r="K25" s="147"/>
      <c r="L25" s="148"/>
      <c r="M25" s="141"/>
      <c r="N25" s="116"/>
    </row>
    <row r="26" spans="1:14" ht="18" customHeight="1" thickBot="1" x14ac:dyDescent="0.3">
      <c r="A26" s="116"/>
      <c r="B26" s="117"/>
      <c r="C26" s="147" t="s">
        <v>30</v>
      </c>
      <c r="D26" s="152"/>
      <c r="E26" s="149"/>
      <c r="F26" s="148"/>
      <c r="G26" s="149"/>
      <c r="H26" s="148"/>
      <c r="I26" s="147"/>
      <c r="J26" s="148"/>
      <c r="K26" s="147"/>
      <c r="L26" s="148"/>
      <c r="M26" s="141"/>
      <c r="N26" s="135"/>
    </row>
    <row r="27" spans="1:14" ht="18" customHeight="1" thickBot="1" x14ac:dyDescent="0.3">
      <c r="A27" s="114" t="s">
        <v>68</v>
      </c>
      <c r="B27" s="117">
        <v>1</v>
      </c>
      <c r="C27" s="149" t="s">
        <v>45</v>
      </c>
      <c r="D27" s="178" t="s">
        <v>87</v>
      </c>
      <c r="E27" s="149" t="s">
        <v>45</v>
      </c>
      <c r="F27" s="178" t="s">
        <v>84</v>
      </c>
      <c r="G27" s="147" t="s">
        <v>69</v>
      </c>
      <c r="H27" s="148" t="s">
        <v>93</v>
      </c>
      <c r="I27" s="147" t="s">
        <v>73</v>
      </c>
      <c r="J27" s="148" t="s">
        <v>117</v>
      </c>
      <c r="K27" s="149" t="s">
        <v>79</v>
      </c>
      <c r="L27" s="148"/>
      <c r="M27" s="141">
        <v>1</v>
      </c>
      <c r="N27" s="137" t="s">
        <v>68</v>
      </c>
    </row>
    <row r="28" spans="1:14" ht="18" customHeight="1" thickBot="1" x14ac:dyDescent="0.3">
      <c r="A28" s="116" t="s">
        <v>50</v>
      </c>
      <c r="B28" s="117">
        <v>2</v>
      </c>
      <c r="C28" s="149" t="s">
        <v>81</v>
      </c>
      <c r="D28" s="173" t="s">
        <v>88</v>
      </c>
      <c r="E28" s="147" t="s">
        <v>81</v>
      </c>
      <c r="F28" s="148" t="s">
        <v>89</v>
      </c>
      <c r="G28" s="149" t="s">
        <v>45</v>
      </c>
      <c r="H28" s="148" t="s">
        <v>84</v>
      </c>
      <c r="I28" s="149" t="s">
        <v>51</v>
      </c>
      <c r="J28" s="174" t="s">
        <v>91</v>
      </c>
      <c r="K28" s="149" t="s">
        <v>48</v>
      </c>
      <c r="L28" s="178" t="s">
        <v>83</v>
      </c>
      <c r="M28" s="141">
        <v>2</v>
      </c>
      <c r="N28" s="135" t="s">
        <v>50</v>
      </c>
    </row>
    <row r="29" spans="1:14" ht="18" customHeight="1" thickBot="1" x14ac:dyDescent="0.3">
      <c r="A29" s="116" t="s">
        <v>57</v>
      </c>
      <c r="B29" s="117">
        <v>3</v>
      </c>
      <c r="C29" s="160" t="s">
        <v>48</v>
      </c>
      <c r="D29" s="159" t="s">
        <v>88</v>
      </c>
      <c r="E29" s="147" t="s">
        <v>15</v>
      </c>
      <c r="F29" s="150" t="s">
        <v>105</v>
      </c>
      <c r="G29" s="149" t="s">
        <v>51</v>
      </c>
      <c r="H29" s="174" t="s">
        <v>91</v>
      </c>
      <c r="I29" s="149" t="s">
        <v>49</v>
      </c>
      <c r="J29" s="148" t="s">
        <v>85</v>
      </c>
      <c r="K29" s="149" t="s">
        <v>81</v>
      </c>
      <c r="L29" s="148" t="s">
        <v>83</v>
      </c>
      <c r="M29" s="141">
        <v>3</v>
      </c>
      <c r="N29" s="135" t="s">
        <v>57</v>
      </c>
    </row>
    <row r="30" spans="1:14" ht="18" customHeight="1" thickBot="1" x14ac:dyDescent="0.3">
      <c r="A30" s="116" t="s">
        <v>56</v>
      </c>
      <c r="B30" s="117">
        <v>4</v>
      </c>
      <c r="C30" s="149" t="s">
        <v>49</v>
      </c>
      <c r="D30" s="148" t="s">
        <v>85</v>
      </c>
      <c r="E30" s="147" t="s">
        <v>15</v>
      </c>
      <c r="F30" s="150" t="s">
        <v>105</v>
      </c>
      <c r="G30" s="160" t="s">
        <v>48</v>
      </c>
      <c r="H30" s="159" t="s">
        <v>83</v>
      </c>
      <c r="I30" s="160" t="s">
        <v>78</v>
      </c>
      <c r="J30" s="158" t="s">
        <v>84</v>
      </c>
      <c r="K30" s="149" t="s">
        <v>49</v>
      </c>
      <c r="L30" s="148" t="s">
        <v>98</v>
      </c>
      <c r="M30" s="141">
        <v>4</v>
      </c>
      <c r="N30" s="135" t="s">
        <v>56</v>
      </c>
    </row>
    <row r="31" spans="1:14" ht="18" customHeight="1" thickBot="1" x14ac:dyDescent="0.3">
      <c r="A31" s="116" t="s">
        <v>50</v>
      </c>
      <c r="B31" s="117">
        <v>5</v>
      </c>
      <c r="C31" s="147" t="s">
        <v>15</v>
      </c>
      <c r="D31" s="173" t="s">
        <v>105</v>
      </c>
      <c r="E31" s="160" t="s">
        <v>48</v>
      </c>
      <c r="F31" s="159" t="s">
        <v>89</v>
      </c>
      <c r="G31" s="147" t="s">
        <v>81</v>
      </c>
      <c r="H31" s="148" t="s">
        <v>83</v>
      </c>
      <c r="I31" s="147" t="s">
        <v>64</v>
      </c>
      <c r="J31" s="148" t="s">
        <v>98</v>
      </c>
      <c r="K31" s="149" t="s">
        <v>78</v>
      </c>
      <c r="L31" s="148" t="s">
        <v>87</v>
      </c>
      <c r="M31" s="141">
        <v>5</v>
      </c>
      <c r="N31" s="135" t="s">
        <v>50</v>
      </c>
    </row>
    <row r="32" spans="1:14" ht="18" customHeight="1" thickBot="1" x14ac:dyDescent="0.3">
      <c r="A32" s="116" t="s">
        <v>59</v>
      </c>
      <c r="B32" s="117">
        <v>6</v>
      </c>
      <c r="C32" s="154" t="s">
        <v>15</v>
      </c>
      <c r="D32" s="173" t="s">
        <v>105</v>
      </c>
      <c r="E32" s="147" t="s">
        <v>54</v>
      </c>
      <c r="F32" s="148" t="s">
        <v>99</v>
      </c>
      <c r="G32" s="149" t="s">
        <v>100</v>
      </c>
      <c r="H32" s="148" t="s">
        <v>98</v>
      </c>
      <c r="I32" s="147" t="s">
        <v>58</v>
      </c>
      <c r="J32" s="152" t="s">
        <v>90</v>
      </c>
      <c r="K32" s="162" t="s">
        <v>60</v>
      </c>
      <c r="L32" s="158" t="s">
        <v>86</v>
      </c>
      <c r="M32" s="141">
        <v>6</v>
      </c>
      <c r="N32" s="135" t="s">
        <v>59</v>
      </c>
    </row>
    <row r="33" spans="1:14" ht="18" customHeight="1" thickBot="1" x14ac:dyDescent="0.3">
      <c r="A33" s="116" t="s">
        <v>70</v>
      </c>
      <c r="B33" s="117" t="s">
        <v>80</v>
      </c>
      <c r="C33" s="147" t="s">
        <v>30</v>
      </c>
      <c r="D33" s="152"/>
      <c r="E33" s="147"/>
      <c r="F33" s="148"/>
      <c r="G33" s="147" t="s">
        <v>160</v>
      </c>
      <c r="H33" s="148" t="s">
        <v>118</v>
      </c>
      <c r="I33" s="147"/>
      <c r="J33" s="148"/>
      <c r="K33" s="147" t="s">
        <v>119</v>
      </c>
      <c r="L33" s="148" t="s">
        <v>91</v>
      </c>
      <c r="M33" s="141" t="s">
        <v>80</v>
      </c>
      <c r="N33" s="135" t="s">
        <v>70</v>
      </c>
    </row>
    <row r="34" spans="1:14" ht="18" customHeight="1" thickBot="1" x14ac:dyDescent="0.3">
      <c r="A34" s="116"/>
      <c r="B34" s="117"/>
      <c r="C34" s="147" t="s">
        <v>30</v>
      </c>
      <c r="D34" s="152"/>
      <c r="E34" s="147"/>
      <c r="F34" s="148"/>
      <c r="G34" s="147"/>
      <c r="H34" s="148"/>
      <c r="I34" s="147"/>
      <c r="J34" s="148"/>
      <c r="K34" s="147"/>
      <c r="L34" s="148"/>
      <c r="M34" s="141"/>
      <c r="N34" s="135"/>
    </row>
    <row r="35" spans="1:14" ht="18" customHeight="1" thickBot="1" x14ac:dyDescent="0.3">
      <c r="A35" s="114" t="s">
        <v>44</v>
      </c>
      <c r="B35" s="117">
        <v>1</v>
      </c>
      <c r="C35" s="147" t="s">
        <v>81</v>
      </c>
      <c r="D35" s="175" t="s">
        <v>88</v>
      </c>
      <c r="E35" s="147" t="s">
        <v>69</v>
      </c>
      <c r="F35" s="148" t="s">
        <v>93</v>
      </c>
      <c r="G35" s="149" t="s">
        <v>79</v>
      </c>
      <c r="H35" s="148"/>
      <c r="I35" s="183" t="s">
        <v>76</v>
      </c>
      <c r="J35" s="148" t="s">
        <v>84</v>
      </c>
      <c r="K35" s="149" t="s">
        <v>79</v>
      </c>
      <c r="L35" s="148"/>
      <c r="M35" s="141">
        <v>1</v>
      </c>
      <c r="N35" s="137" t="s">
        <v>44</v>
      </c>
    </row>
    <row r="36" spans="1:14" ht="18" customHeight="1" thickBot="1" x14ac:dyDescent="0.3">
      <c r="A36" s="116" t="s">
        <v>71</v>
      </c>
      <c r="B36" s="117">
        <v>2</v>
      </c>
      <c r="C36" s="149" t="s">
        <v>51</v>
      </c>
      <c r="D36" s="174" t="s">
        <v>97</v>
      </c>
      <c r="E36" s="147" t="s">
        <v>58</v>
      </c>
      <c r="F36" s="152" t="s">
        <v>90</v>
      </c>
      <c r="G36" s="147" t="s">
        <v>45</v>
      </c>
      <c r="H36" s="148" t="s">
        <v>84</v>
      </c>
      <c r="I36" s="162" t="s">
        <v>60</v>
      </c>
      <c r="J36" s="158" t="s">
        <v>86</v>
      </c>
      <c r="K36" s="183" t="s">
        <v>76</v>
      </c>
      <c r="L36" s="184" t="s">
        <v>87</v>
      </c>
      <c r="M36" s="141">
        <v>2</v>
      </c>
      <c r="N36" s="135" t="s">
        <v>71</v>
      </c>
    </row>
    <row r="37" spans="1:14" ht="18" customHeight="1" thickBot="1" x14ac:dyDescent="0.3">
      <c r="A37" s="116" t="s">
        <v>57</v>
      </c>
      <c r="B37" s="117">
        <v>3</v>
      </c>
      <c r="C37" s="147" t="s">
        <v>64</v>
      </c>
      <c r="D37" s="152" t="s">
        <v>98</v>
      </c>
      <c r="E37" s="147" t="s">
        <v>73</v>
      </c>
      <c r="F37" s="148" t="s">
        <v>117</v>
      </c>
      <c r="G37" s="149" t="s">
        <v>51</v>
      </c>
      <c r="H37" s="148" t="s">
        <v>91</v>
      </c>
      <c r="I37" s="149" t="s">
        <v>81</v>
      </c>
      <c r="J37" s="148" t="s">
        <v>89</v>
      </c>
      <c r="K37" s="149" t="s">
        <v>81</v>
      </c>
      <c r="L37" s="148" t="s">
        <v>83</v>
      </c>
      <c r="M37" s="141">
        <v>3</v>
      </c>
      <c r="N37" s="135" t="s">
        <v>57</v>
      </c>
    </row>
    <row r="38" spans="1:14" ht="18" customHeight="1" thickBot="1" x14ac:dyDescent="0.3">
      <c r="A38" s="116" t="s">
        <v>47</v>
      </c>
      <c r="B38" s="117">
        <v>4</v>
      </c>
      <c r="C38" s="149" t="s">
        <v>79</v>
      </c>
      <c r="D38" s="148"/>
      <c r="E38" s="147" t="s">
        <v>81</v>
      </c>
      <c r="F38" s="148" t="s">
        <v>89</v>
      </c>
      <c r="G38" s="147" t="s">
        <v>81</v>
      </c>
      <c r="H38" s="148" t="s">
        <v>83</v>
      </c>
      <c r="I38" s="147" t="s">
        <v>100</v>
      </c>
      <c r="J38" s="148" t="s">
        <v>98</v>
      </c>
      <c r="K38" s="147" t="s">
        <v>51</v>
      </c>
      <c r="L38" s="148" t="s">
        <v>91</v>
      </c>
      <c r="M38" s="141">
        <v>4</v>
      </c>
      <c r="N38" s="135" t="s">
        <v>47</v>
      </c>
    </row>
    <row r="39" spans="1:14" ht="18" customHeight="1" thickBot="1" x14ac:dyDescent="0.3">
      <c r="A39" s="116" t="s">
        <v>61</v>
      </c>
      <c r="B39" s="117">
        <v>5</v>
      </c>
      <c r="C39" s="149" t="s">
        <v>45</v>
      </c>
      <c r="D39" s="178" t="s">
        <v>87</v>
      </c>
      <c r="E39" s="149" t="s">
        <v>51</v>
      </c>
      <c r="F39" s="174" t="s">
        <v>97</v>
      </c>
      <c r="G39" s="147" t="s">
        <v>49</v>
      </c>
      <c r="H39" s="148" t="s">
        <v>98</v>
      </c>
      <c r="I39" s="147" t="s">
        <v>48</v>
      </c>
      <c r="J39" s="148" t="s">
        <v>89</v>
      </c>
      <c r="K39" s="147" t="s">
        <v>15</v>
      </c>
      <c r="L39" s="150" t="s">
        <v>105</v>
      </c>
      <c r="M39" s="141">
        <v>5</v>
      </c>
      <c r="N39" s="135" t="s">
        <v>61</v>
      </c>
    </row>
    <row r="40" spans="1:14" ht="18" customHeight="1" thickBot="1" x14ac:dyDescent="0.3">
      <c r="A40" s="116" t="s">
        <v>72</v>
      </c>
      <c r="B40" s="117">
        <v>6</v>
      </c>
      <c r="C40" s="147" t="s">
        <v>69</v>
      </c>
      <c r="D40" s="148" t="s">
        <v>93</v>
      </c>
      <c r="E40" s="179"/>
      <c r="F40" s="180"/>
      <c r="G40" s="162" t="s">
        <v>64</v>
      </c>
      <c r="H40" s="158" t="s">
        <v>98</v>
      </c>
      <c r="I40" s="149" t="s">
        <v>79</v>
      </c>
      <c r="J40" s="148"/>
      <c r="K40" s="147" t="s">
        <v>15</v>
      </c>
      <c r="L40" s="150" t="s">
        <v>105</v>
      </c>
      <c r="M40" s="141">
        <v>6</v>
      </c>
      <c r="N40" s="135" t="s">
        <v>72</v>
      </c>
    </row>
    <row r="41" spans="1:14" ht="18" customHeight="1" thickBot="1" x14ac:dyDescent="0.3">
      <c r="A41" s="116" t="s">
        <v>65</v>
      </c>
      <c r="B41" s="117" t="s">
        <v>80</v>
      </c>
      <c r="C41" s="147"/>
      <c r="D41" s="152"/>
      <c r="E41" s="147"/>
      <c r="F41" s="148"/>
      <c r="G41" s="147"/>
      <c r="H41" s="148"/>
      <c r="I41" s="147"/>
      <c r="J41" s="148"/>
      <c r="K41" s="149" t="s">
        <v>30</v>
      </c>
      <c r="L41" s="148"/>
      <c r="M41" s="141" t="s">
        <v>80</v>
      </c>
      <c r="N41" s="135" t="s">
        <v>65</v>
      </c>
    </row>
    <row r="42" spans="1:14" ht="18" customHeight="1" thickBot="1" x14ac:dyDescent="0.3">
      <c r="A42" s="116"/>
      <c r="B42" s="117"/>
      <c r="C42" s="147" t="s">
        <v>30</v>
      </c>
      <c r="D42" s="152"/>
      <c r="E42" s="147"/>
      <c r="F42" s="148"/>
      <c r="G42" s="147"/>
      <c r="H42" s="148"/>
      <c r="I42" s="147"/>
      <c r="J42" s="148"/>
      <c r="K42" s="147"/>
      <c r="L42" s="148"/>
      <c r="M42" s="141"/>
      <c r="N42" s="135"/>
    </row>
    <row r="43" spans="1:14" ht="16.5" thickBot="1" x14ac:dyDescent="0.3">
      <c r="A43" s="114" t="s">
        <v>63</v>
      </c>
      <c r="B43" s="117">
        <v>1</v>
      </c>
      <c r="C43" s="147" t="s">
        <v>67</v>
      </c>
      <c r="D43" s="152" t="s">
        <v>96</v>
      </c>
      <c r="E43" s="149" t="s">
        <v>45</v>
      </c>
      <c r="F43" s="178" t="s">
        <v>84</v>
      </c>
      <c r="G43" s="147" t="s">
        <v>54</v>
      </c>
      <c r="H43" s="152" t="s">
        <v>99</v>
      </c>
      <c r="I43" s="149" t="s">
        <v>81</v>
      </c>
      <c r="J43" s="148" t="s">
        <v>89</v>
      </c>
      <c r="K43" s="147" t="s">
        <v>120</v>
      </c>
      <c r="L43" s="150" t="s">
        <v>164</v>
      </c>
      <c r="M43" s="141">
        <v>1</v>
      </c>
      <c r="N43" s="137" t="s">
        <v>63</v>
      </c>
    </row>
    <row r="44" spans="1:14" ht="18" customHeight="1" thickBot="1" x14ac:dyDescent="0.3">
      <c r="A44" s="116" t="s">
        <v>74</v>
      </c>
      <c r="B44" s="117">
        <v>2</v>
      </c>
      <c r="C44" s="147" t="s">
        <v>106</v>
      </c>
      <c r="D44" s="152" t="s">
        <v>94</v>
      </c>
      <c r="E44" s="147" t="s">
        <v>81</v>
      </c>
      <c r="F44" s="148" t="s">
        <v>89</v>
      </c>
      <c r="G44" s="147" t="s">
        <v>67</v>
      </c>
      <c r="H44" s="152" t="s">
        <v>96</v>
      </c>
      <c r="I44" s="149" t="s">
        <v>51</v>
      </c>
      <c r="J44" s="174" t="s">
        <v>91</v>
      </c>
      <c r="K44" s="149" t="s">
        <v>113</v>
      </c>
      <c r="L44" s="178" t="s">
        <v>104</v>
      </c>
      <c r="M44" s="141">
        <v>2</v>
      </c>
      <c r="N44" s="135" t="s">
        <v>74</v>
      </c>
    </row>
    <row r="45" spans="1:14" ht="18" customHeight="1" thickBot="1" x14ac:dyDescent="0.3">
      <c r="A45" s="116" t="s">
        <v>75</v>
      </c>
      <c r="B45" s="117">
        <v>3</v>
      </c>
      <c r="C45" s="147" t="s">
        <v>54</v>
      </c>
      <c r="D45" s="152" t="s">
        <v>99</v>
      </c>
      <c r="E45" s="147" t="s">
        <v>48</v>
      </c>
      <c r="F45" s="148" t="s">
        <v>89</v>
      </c>
      <c r="G45" s="147" t="s">
        <v>73</v>
      </c>
      <c r="H45" s="148" t="s">
        <v>117</v>
      </c>
      <c r="I45" s="147" t="s">
        <v>120</v>
      </c>
      <c r="J45" s="148" t="s">
        <v>93</v>
      </c>
      <c r="K45" s="147" t="s">
        <v>67</v>
      </c>
      <c r="L45" s="152" t="s">
        <v>96</v>
      </c>
      <c r="M45" s="141">
        <v>3</v>
      </c>
      <c r="N45" s="135" t="s">
        <v>75</v>
      </c>
    </row>
    <row r="46" spans="1:14" ht="18" customHeight="1" thickBot="1" x14ac:dyDescent="0.3">
      <c r="A46" s="116" t="s">
        <v>75</v>
      </c>
      <c r="B46" s="117">
        <v>4</v>
      </c>
      <c r="C46" s="147"/>
      <c r="D46" s="148"/>
      <c r="E46" s="147" t="s">
        <v>67</v>
      </c>
      <c r="F46" s="152" t="s">
        <v>96</v>
      </c>
      <c r="G46" s="147"/>
      <c r="H46" s="148"/>
      <c r="I46" s="147" t="s">
        <v>15</v>
      </c>
      <c r="J46" s="150" t="s">
        <v>105</v>
      </c>
      <c r="K46" s="147" t="s">
        <v>73</v>
      </c>
      <c r="L46" s="148" t="s">
        <v>117</v>
      </c>
      <c r="M46" s="141">
        <v>4</v>
      </c>
      <c r="N46" s="135" t="s">
        <v>75</v>
      </c>
    </row>
    <row r="47" spans="1:14" ht="18" customHeight="1" thickBot="1" x14ac:dyDescent="0.3">
      <c r="A47" s="116" t="s">
        <v>46</v>
      </c>
      <c r="B47" s="117">
        <v>5</v>
      </c>
      <c r="C47" s="147"/>
      <c r="D47" s="152"/>
      <c r="E47" s="149"/>
      <c r="F47" s="174"/>
      <c r="G47" s="147"/>
      <c r="H47" s="148"/>
      <c r="I47" s="147" t="s">
        <v>15</v>
      </c>
      <c r="J47" s="150" t="s">
        <v>105</v>
      </c>
      <c r="K47" s="147"/>
      <c r="L47" s="148"/>
      <c r="M47" s="141">
        <v>5</v>
      </c>
      <c r="N47" s="135" t="s">
        <v>46</v>
      </c>
    </row>
    <row r="48" spans="1:14" ht="18" customHeight="1" thickBot="1" x14ac:dyDescent="0.3">
      <c r="A48" s="116" t="s">
        <v>57</v>
      </c>
      <c r="B48" s="117">
        <v>6</v>
      </c>
      <c r="C48" s="147"/>
      <c r="D48" s="152"/>
      <c r="E48" s="147" t="s">
        <v>82</v>
      </c>
      <c r="F48" s="148"/>
      <c r="G48" s="147"/>
      <c r="H48" s="148"/>
      <c r="I48" s="147" t="s">
        <v>30</v>
      </c>
      <c r="J48" s="148" t="s">
        <v>30</v>
      </c>
      <c r="K48" s="147"/>
      <c r="L48" s="148"/>
      <c r="M48" s="141">
        <v>6</v>
      </c>
      <c r="N48" s="135" t="s">
        <v>57</v>
      </c>
    </row>
    <row r="49" spans="1:14" ht="18" customHeight="1" thickBot="1" x14ac:dyDescent="0.3">
      <c r="A49" s="116" t="s">
        <v>65</v>
      </c>
      <c r="B49" s="117" t="s">
        <v>80</v>
      </c>
      <c r="C49" s="147"/>
      <c r="D49" s="152"/>
      <c r="E49" s="147"/>
      <c r="F49" s="148"/>
      <c r="G49" s="147"/>
      <c r="H49" s="148"/>
      <c r="I49" s="147"/>
      <c r="J49" s="148"/>
      <c r="K49" s="147"/>
      <c r="L49" s="148"/>
      <c r="M49" s="141" t="s">
        <v>80</v>
      </c>
      <c r="N49" s="135" t="s">
        <v>65</v>
      </c>
    </row>
    <row r="50" spans="1:14" ht="18" customHeight="1" thickBot="1" x14ac:dyDescent="0.3">
      <c r="A50" s="143" t="s">
        <v>30</v>
      </c>
      <c r="B50" s="117"/>
      <c r="C50" s="147" t="s">
        <v>30</v>
      </c>
      <c r="D50" s="152"/>
      <c r="E50" s="147"/>
      <c r="F50" s="148"/>
      <c r="G50" s="147"/>
      <c r="H50" s="148"/>
      <c r="I50" s="147"/>
      <c r="J50" s="147"/>
      <c r="K50" s="147"/>
      <c r="L50" s="148"/>
      <c r="M50" s="141"/>
      <c r="N50" s="130" t="s">
        <v>30</v>
      </c>
    </row>
    <row r="51" spans="1:14" ht="18" customHeight="1" x14ac:dyDescent="0.2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1"/>
      <c r="L51" s="111"/>
    </row>
    <row r="52" spans="1:14" hidden="1" x14ac:dyDescent="0.2">
      <c r="A52" s="113"/>
      <c r="B52" s="123"/>
      <c r="D52"/>
    </row>
    <row r="53" spans="1:14" x14ac:dyDescent="0.2">
      <c r="A53" s="113"/>
      <c r="B53" s="123"/>
      <c r="D53"/>
    </row>
    <row r="54" spans="1:14" hidden="1" x14ac:dyDescent="0.2">
      <c r="A54" s="113"/>
      <c r="B54" s="123"/>
      <c r="D54"/>
    </row>
    <row r="55" spans="1:14" hidden="1" x14ac:dyDescent="0.2">
      <c r="A55" s="113"/>
      <c r="B55" s="123"/>
      <c r="D55"/>
    </row>
    <row r="56" spans="1:14" hidden="1" x14ac:dyDescent="0.2">
      <c r="A56" s="113"/>
      <c r="B56" s="123"/>
      <c r="D56"/>
    </row>
    <row r="57" spans="1:14" hidden="1" x14ac:dyDescent="0.2">
      <c r="A57" s="113"/>
      <c r="B57" s="123"/>
      <c r="D57"/>
    </row>
    <row r="58" spans="1:14" hidden="1" x14ac:dyDescent="0.2">
      <c r="A58" s="113"/>
      <c r="B58" s="123"/>
      <c r="D58"/>
    </row>
    <row r="59" spans="1:14" hidden="1" x14ac:dyDescent="0.2">
      <c r="A59" s="113"/>
      <c r="B59" s="123"/>
      <c r="D59"/>
    </row>
    <row r="60" spans="1:14" hidden="1" x14ac:dyDescent="0.2">
      <c r="A60" s="113"/>
      <c r="B60" s="123"/>
      <c r="D60"/>
    </row>
    <row r="61" spans="1:14" hidden="1" x14ac:dyDescent="0.2">
      <c r="A61" s="113"/>
      <c r="B61" s="123"/>
      <c r="D61"/>
    </row>
    <row r="62" spans="1:14" hidden="1" x14ac:dyDescent="0.2">
      <c r="A62" s="113"/>
      <c r="B62" s="123"/>
      <c r="D62"/>
    </row>
    <row r="63" spans="1:14" hidden="1" x14ac:dyDescent="0.2">
      <c r="A63" s="113"/>
      <c r="B63" s="123"/>
      <c r="D63"/>
    </row>
    <row r="64" spans="1:14" hidden="1" x14ac:dyDescent="0.2">
      <c r="A64" s="113"/>
      <c r="B64" s="123"/>
      <c r="D64"/>
    </row>
    <row r="65" spans="1:4" hidden="1" x14ac:dyDescent="0.2">
      <c r="A65" s="113"/>
      <c r="B65" s="123"/>
      <c r="D65"/>
    </row>
    <row r="66" spans="1:4" hidden="1" x14ac:dyDescent="0.2">
      <c r="A66" s="113"/>
      <c r="B66" s="123"/>
      <c r="D66"/>
    </row>
    <row r="67" spans="1:4" hidden="1" x14ac:dyDescent="0.2">
      <c r="A67" s="113"/>
      <c r="B67" s="123"/>
      <c r="D67"/>
    </row>
    <row r="68" spans="1:4" hidden="1" x14ac:dyDescent="0.2">
      <c r="A68" s="113"/>
      <c r="B68" s="123"/>
      <c r="D68"/>
    </row>
    <row r="69" spans="1:4" hidden="1" x14ac:dyDescent="0.2">
      <c r="A69" s="113"/>
      <c r="B69" s="123"/>
      <c r="D69"/>
    </row>
    <row r="70" spans="1:4" hidden="1" x14ac:dyDescent="0.2">
      <c r="A70" s="113"/>
      <c r="B70" s="123"/>
      <c r="D70"/>
    </row>
    <row r="71" spans="1:4" x14ac:dyDescent="0.2">
      <c r="A71" s="113"/>
      <c r="B71" s="123"/>
      <c r="D71"/>
    </row>
    <row r="72" spans="1:4" x14ac:dyDescent="0.2">
      <c r="A72" s="113"/>
      <c r="B72" s="123"/>
      <c r="D72"/>
    </row>
    <row r="73" spans="1:4" x14ac:dyDescent="0.2">
      <c r="A73" s="113"/>
      <c r="B73" s="123"/>
      <c r="D73"/>
    </row>
    <row r="74" spans="1:4" x14ac:dyDescent="0.2">
      <c r="A74" s="113"/>
      <c r="B74" s="123"/>
      <c r="D74"/>
    </row>
    <row r="75" spans="1:4" x14ac:dyDescent="0.2">
      <c r="A75" s="113"/>
      <c r="B75" s="123"/>
      <c r="D75"/>
    </row>
    <row r="76" spans="1:4" x14ac:dyDescent="0.2">
      <c r="A76" s="113"/>
      <c r="B76" s="123"/>
      <c r="D76"/>
    </row>
    <row r="77" spans="1:4" x14ac:dyDescent="0.2">
      <c r="A77" s="113"/>
      <c r="B77" s="123"/>
      <c r="D77"/>
    </row>
    <row r="78" spans="1:4" x14ac:dyDescent="0.2">
      <c r="A78" s="113"/>
      <c r="B78" s="123"/>
      <c r="D78"/>
    </row>
    <row r="79" spans="1:4" x14ac:dyDescent="0.2">
      <c r="A79" s="113"/>
      <c r="B79" s="123"/>
      <c r="D79"/>
    </row>
    <row r="80" spans="1:4" x14ac:dyDescent="0.2">
      <c r="A80" s="113"/>
      <c r="B80" s="123"/>
      <c r="D80"/>
    </row>
    <row r="81" spans="1:4" x14ac:dyDescent="0.2">
      <c r="A81" s="113"/>
      <c r="B81" s="123"/>
      <c r="D81"/>
    </row>
    <row r="82" spans="1:4" x14ac:dyDescent="0.2">
      <c r="A82" s="113"/>
      <c r="B82" s="123"/>
      <c r="D82"/>
    </row>
    <row r="83" spans="1:4" x14ac:dyDescent="0.2">
      <c r="A83" s="113"/>
      <c r="B83" s="123"/>
      <c r="D83"/>
    </row>
    <row r="84" spans="1:4" x14ac:dyDescent="0.2">
      <c r="A84" s="113"/>
      <c r="B84" s="123"/>
      <c r="D84"/>
    </row>
    <row r="85" spans="1:4" x14ac:dyDescent="0.2">
      <c r="A85" s="113"/>
      <c r="B85" s="123"/>
      <c r="D85"/>
    </row>
    <row r="86" spans="1:4" x14ac:dyDescent="0.2">
      <c r="A86" s="113"/>
      <c r="B86" s="123"/>
      <c r="D86"/>
    </row>
    <row r="87" spans="1:4" x14ac:dyDescent="0.2">
      <c r="A87" s="113"/>
      <c r="B87" s="123"/>
      <c r="D87"/>
    </row>
    <row r="88" spans="1:4" x14ac:dyDescent="0.2">
      <c r="A88" s="113"/>
      <c r="B88" s="123"/>
      <c r="D88"/>
    </row>
    <row r="89" spans="1:4" x14ac:dyDescent="0.2">
      <c r="A89" s="113"/>
      <c r="B89" s="123"/>
      <c r="D89"/>
    </row>
    <row r="90" spans="1:4" x14ac:dyDescent="0.2">
      <c r="A90" s="113"/>
      <c r="B90" s="123"/>
      <c r="D90"/>
    </row>
    <row r="91" spans="1:4" x14ac:dyDescent="0.2">
      <c r="A91" s="113"/>
      <c r="B91" s="123"/>
      <c r="D91"/>
    </row>
    <row r="92" spans="1:4" x14ac:dyDescent="0.2">
      <c r="A92" s="113"/>
      <c r="B92" s="123"/>
      <c r="D92"/>
    </row>
    <row r="93" spans="1:4" x14ac:dyDescent="0.2">
      <c r="A93" s="113"/>
      <c r="B93" s="123"/>
      <c r="D93"/>
    </row>
    <row r="94" spans="1:4" x14ac:dyDescent="0.2">
      <c r="A94" s="113"/>
      <c r="B94" s="123"/>
      <c r="D94"/>
    </row>
    <row r="95" spans="1:4" x14ac:dyDescent="0.2">
      <c r="A95" s="113"/>
      <c r="B95" s="123"/>
      <c r="D95"/>
    </row>
    <row r="96" spans="1:4" x14ac:dyDescent="0.2">
      <c r="A96" s="113"/>
      <c r="B96" s="123"/>
      <c r="D96"/>
    </row>
    <row r="97" spans="1:4" x14ac:dyDescent="0.2">
      <c r="A97" s="113"/>
      <c r="B97" s="123"/>
      <c r="D97"/>
    </row>
    <row r="98" spans="1:4" x14ac:dyDescent="0.2">
      <c r="A98" s="113"/>
      <c r="B98" s="123"/>
      <c r="D98"/>
    </row>
    <row r="99" spans="1:4" x14ac:dyDescent="0.2">
      <c r="A99" s="113"/>
      <c r="B99" s="123"/>
      <c r="D99"/>
    </row>
    <row r="100" spans="1:4" x14ac:dyDescent="0.2">
      <c r="A100" s="113"/>
      <c r="B100" s="123"/>
      <c r="D100"/>
    </row>
    <row r="101" spans="1:4" x14ac:dyDescent="0.2">
      <c r="A101" s="113"/>
      <c r="B101" s="123"/>
      <c r="D101"/>
    </row>
    <row r="102" spans="1:4" x14ac:dyDescent="0.2">
      <c r="A102" s="113"/>
      <c r="B102" s="123"/>
      <c r="D102"/>
    </row>
  </sheetData>
  <mergeCells count="6">
    <mergeCell ref="A1:N1"/>
    <mergeCell ref="C2:D2"/>
    <mergeCell ref="E2:F2"/>
    <mergeCell ref="G2:H2"/>
    <mergeCell ref="I2:J2"/>
    <mergeCell ref="K2:L2"/>
  </mergeCells>
  <phoneticPr fontId="0" type="noConversion"/>
  <printOptions horizontalCentered="1"/>
  <pageMargins left="0.19685039370078741" right="0" top="0.78740157480314965" bottom="0" header="0" footer="0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view="pageBreakPreview" topLeftCell="A31" zoomScale="110" zoomScaleSheetLayoutView="110" workbookViewId="0">
      <selection activeCell="G12" sqref="G12"/>
    </sheetView>
  </sheetViews>
  <sheetFormatPr defaultRowHeight="12.75" x14ac:dyDescent="0.2"/>
  <cols>
    <col min="1" max="2" width="3.140625" customWidth="1"/>
    <col min="3" max="3" width="19.7109375" customWidth="1"/>
    <col min="4" max="4" width="6.7109375" style="109" customWidth="1"/>
    <col min="5" max="5" width="19.42578125" bestFit="1" customWidth="1"/>
    <col min="6" max="6" width="6.7109375" customWidth="1"/>
    <col min="7" max="7" width="18.7109375" bestFit="1" customWidth="1"/>
    <col min="8" max="8" width="7.28515625" customWidth="1"/>
    <col min="9" max="9" width="19" bestFit="1" customWidth="1"/>
    <col min="10" max="10" width="7.140625" bestFit="1" customWidth="1"/>
    <col min="11" max="11" width="19.7109375" customWidth="1"/>
    <col min="12" max="12" width="7.140625" customWidth="1"/>
    <col min="13" max="13" width="3.28515625" customWidth="1"/>
    <col min="14" max="14" width="3" customWidth="1"/>
    <col min="15" max="15" width="3" bestFit="1" customWidth="1"/>
    <col min="16" max="16" width="2.85546875" customWidth="1"/>
  </cols>
  <sheetData>
    <row r="1" spans="1:16" ht="29.25" customHeight="1" x14ac:dyDescent="0.2">
      <c r="A1" s="195" t="s">
        <v>169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197"/>
    </row>
    <row r="2" spans="1:16" ht="17.25" customHeight="1" thickBot="1" x14ac:dyDescent="0.25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1"/>
      <c r="P2" s="111"/>
    </row>
    <row r="3" spans="1:16" ht="17.25" customHeight="1" thickBot="1" x14ac:dyDescent="0.3">
      <c r="A3" s="124"/>
      <c r="B3" s="125"/>
      <c r="C3" s="126" t="s">
        <v>145</v>
      </c>
      <c r="D3" s="125"/>
      <c r="E3" s="126" t="s">
        <v>121</v>
      </c>
      <c r="F3" s="127"/>
      <c r="G3" s="126" t="s">
        <v>122</v>
      </c>
      <c r="H3" s="128"/>
      <c r="I3" s="126" t="s">
        <v>123</v>
      </c>
      <c r="J3" s="128"/>
      <c r="K3" s="126" t="s">
        <v>124</v>
      </c>
      <c r="L3" s="128"/>
      <c r="M3" s="125"/>
      <c r="N3" s="129"/>
    </row>
    <row r="4" spans="1:16" ht="18" customHeight="1" thickBot="1" x14ac:dyDescent="0.3">
      <c r="A4" s="135" t="s">
        <v>44</v>
      </c>
      <c r="B4" s="117">
        <v>1</v>
      </c>
      <c r="C4" s="149" t="s">
        <v>49</v>
      </c>
      <c r="D4" s="148" t="s">
        <v>85</v>
      </c>
      <c r="E4" s="154" t="s">
        <v>52</v>
      </c>
      <c r="F4" s="152" t="s">
        <v>92</v>
      </c>
      <c r="G4" s="147" t="s">
        <v>79</v>
      </c>
      <c r="H4" s="148"/>
      <c r="I4" s="149" t="s">
        <v>51</v>
      </c>
      <c r="J4" s="148" t="s">
        <v>91</v>
      </c>
      <c r="K4" s="147" t="s">
        <v>81</v>
      </c>
      <c r="L4" s="148" t="s">
        <v>88</v>
      </c>
      <c r="M4" s="185">
        <v>1</v>
      </c>
      <c r="N4" s="136" t="s">
        <v>44</v>
      </c>
    </row>
    <row r="5" spans="1:16" ht="18" customHeight="1" thickBot="1" x14ac:dyDescent="0.3">
      <c r="A5" s="135" t="s">
        <v>46</v>
      </c>
      <c r="B5" s="117">
        <v>2</v>
      </c>
      <c r="C5" s="149" t="s">
        <v>76</v>
      </c>
      <c r="D5" s="152" t="s">
        <v>87</v>
      </c>
      <c r="E5" s="149" t="s">
        <v>60</v>
      </c>
      <c r="F5" s="148" t="s">
        <v>86</v>
      </c>
      <c r="G5" s="149" t="s">
        <v>76</v>
      </c>
      <c r="H5" s="152" t="s">
        <v>84</v>
      </c>
      <c r="I5" s="147" t="s">
        <v>48</v>
      </c>
      <c r="J5" s="148" t="s">
        <v>88</v>
      </c>
      <c r="K5" s="149" t="s">
        <v>51</v>
      </c>
      <c r="L5" s="148" t="s">
        <v>91</v>
      </c>
      <c r="M5" s="185">
        <v>2</v>
      </c>
      <c r="N5" s="136" t="s">
        <v>46</v>
      </c>
    </row>
    <row r="6" spans="1:16" ht="18" customHeight="1" thickBot="1" x14ac:dyDescent="0.3">
      <c r="A6" s="135" t="s">
        <v>47</v>
      </c>
      <c r="B6" s="117">
        <v>3</v>
      </c>
      <c r="C6" s="149" t="s">
        <v>60</v>
      </c>
      <c r="D6" s="148" t="s">
        <v>86</v>
      </c>
      <c r="E6" s="149" t="s">
        <v>76</v>
      </c>
      <c r="F6" s="152" t="s">
        <v>92</v>
      </c>
      <c r="G6" s="147" t="s">
        <v>49</v>
      </c>
      <c r="H6" s="152" t="s">
        <v>125</v>
      </c>
      <c r="I6" s="147" t="s">
        <v>128</v>
      </c>
      <c r="J6" s="150" t="s">
        <v>138</v>
      </c>
      <c r="K6" s="149" t="s">
        <v>45</v>
      </c>
      <c r="L6" s="152" t="s">
        <v>87</v>
      </c>
      <c r="M6" s="185">
        <v>3</v>
      </c>
      <c r="N6" s="136" t="s">
        <v>47</v>
      </c>
    </row>
    <row r="7" spans="1:16" ht="18" customHeight="1" thickBot="1" x14ac:dyDescent="0.3">
      <c r="A7" s="135" t="s">
        <v>50</v>
      </c>
      <c r="B7" s="117">
        <v>4</v>
      </c>
      <c r="C7" s="149" t="s">
        <v>79</v>
      </c>
      <c r="D7" s="152"/>
      <c r="E7" s="147" t="s">
        <v>49</v>
      </c>
      <c r="F7" s="152" t="s">
        <v>125</v>
      </c>
      <c r="G7" s="149" t="s">
        <v>51</v>
      </c>
      <c r="H7" s="150" t="s">
        <v>126</v>
      </c>
      <c r="I7" s="147" t="s">
        <v>153</v>
      </c>
      <c r="J7" s="164" t="s">
        <v>144</v>
      </c>
      <c r="K7" s="149" t="s">
        <v>45</v>
      </c>
      <c r="L7" s="152" t="s">
        <v>87</v>
      </c>
      <c r="M7" s="185">
        <v>4</v>
      </c>
      <c r="N7" s="136" t="s">
        <v>50</v>
      </c>
    </row>
    <row r="8" spans="1:16" ht="18" customHeight="1" thickBot="1" x14ac:dyDescent="0.3">
      <c r="A8" s="135" t="s">
        <v>53</v>
      </c>
      <c r="B8" s="117">
        <v>5</v>
      </c>
      <c r="C8" s="147" t="s">
        <v>48</v>
      </c>
      <c r="D8" s="152" t="s">
        <v>89</v>
      </c>
      <c r="E8" s="147" t="s">
        <v>64</v>
      </c>
      <c r="F8" s="148" t="s">
        <v>98</v>
      </c>
      <c r="G8" s="147" t="s">
        <v>48</v>
      </c>
      <c r="H8" s="148" t="s">
        <v>88</v>
      </c>
      <c r="I8" s="147" t="s">
        <v>54</v>
      </c>
      <c r="J8" s="148" t="s">
        <v>99</v>
      </c>
      <c r="K8" s="147" t="s">
        <v>49</v>
      </c>
      <c r="L8" s="152" t="s">
        <v>85</v>
      </c>
      <c r="M8" s="185">
        <v>5</v>
      </c>
      <c r="N8" s="136" t="s">
        <v>53</v>
      </c>
    </row>
    <row r="9" spans="1:16" ht="18" customHeight="1" thickBot="1" x14ac:dyDescent="0.3">
      <c r="A9" s="135" t="s">
        <v>50</v>
      </c>
      <c r="B9" s="117">
        <v>6</v>
      </c>
      <c r="C9" s="147" t="s">
        <v>67</v>
      </c>
      <c r="D9" s="148" t="s">
        <v>96</v>
      </c>
      <c r="E9" s="147" t="s">
        <v>69</v>
      </c>
      <c r="F9" s="148" t="s">
        <v>93</v>
      </c>
      <c r="G9" s="147" t="s">
        <v>54</v>
      </c>
      <c r="H9" s="148" t="s">
        <v>99</v>
      </c>
      <c r="I9" s="147" t="s">
        <v>66</v>
      </c>
      <c r="J9" s="148" t="s">
        <v>85</v>
      </c>
      <c r="K9" s="147" t="s">
        <v>131</v>
      </c>
      <c r="L9" s="176" t="s">
        <v>132</v>
      </c>
      <c r="M9" s="185">
        <v>6</v>
      </c>
      <c r="N9" s="136" t="s">
        <v>50</v>
      </c>
    </row>
    <row r="10" spans="1:16" ht="18" customHeight="1" thickBot="1" x14ac:dyDescent="0.3">
      <c r="A10" s="135" t="s">
        <v>55</v>
      </c>
      <c r="B10" s="117" t="s">
        <v>80</v>
      </c>
      <c r="C10" s="155"/>
      <c r="D10" s="156"/>
      <c r="E10" s="149" t="s">
        <v>79</v>
      </c>
      <c r="F10" s="152"/>
      <c r="G10" s="147"/>
      <c r="H10" s="150"/>
      <c r="I10" s="147"/>
      <c r="J10" s="150"/>
      <c r="K10" s="147" t="s">
        <v>30</v>
      </c>
      <c r="L10" s="148"/>
      <c r="M10" s="185" t="s">
        <v>80</v>
      </c>
      <c r="N10" s="136" t="s">
        <v>55</v>
      </c>
    </row>
    <row r="11" spans="1:16" ht="18" customHeight="1" thickBot="1" x14ac:dyDescent="0.3">
      <c r="A11" s="130" t="s">
        <v>30</v>
      </c>
      <c r="B11" s="117"/>
      <c r="C11" s="147" t="s">
        <v>30</v>
      </c>
      <c r="D11" s="159"/>
      <c r="E11" s="160"/>
      <c r="F11" s="158"/>
      <c r="G11" s="160"/>
      <c r="H11" s="158"/>
      <c r="I11" s="157"/>
      <c r="J11" s="161"/>
      <c r="K11" s="158"/>
      <c r="L11" s="158"/>
      <c r="M11" s="185"/>
      <c r="N11" s="131" t="s">
        <v>30</v>
      </c>
    </row>
    <row r="12" spans="1:16" ht="18" customHeight="1" thickBot="1" x14ac:dyDescent="0.3">
      <c r="A12" s="135" t="s">
        <v>56</v>
      </c>
      <c r="B12" s="117">
        <v>1</v>
      </c>
      <c r="C12" s="153" t="s">
        <v>81</v>
      </c>
      <c r="D12" s="163" t="s">
        <v>89</v>
      </c>
      <c r="E12" s="147" t="s">
        <v>77</v>
      </c>
      <c r="F12" s="164" t="s">
        <v>95</v>
      </c>
      <c r="G12" s="147" t="s">
        <v>146</v>
      </c>
      <c r="H12" s="148" t="s">
        <v>125</v>
      </c>
      <c r="I12" s="160" t="s">
        <v>49</v>
      </c>
      <c r="J12" s="158" t="s">
        <v>85</v>
      </c>
      <c r="K12" s="147" t="s">
        <v>48</v>
      </c>
      <c r="L12" s="148" t="s">
        <v>88</v>
      </c>
      <c r="M12" s="185">
        <v>1</v>
      </c>
      <c r="N12" s="136" t="s">
        <v>56</v>
      </c>
    </row>
    <row r="13" spans="1:16" ht="18" customHeight="1" thickBot="1" x14ac:dyDescent="0.3">
      <c r="A13" s="135" t="s">
        <v>57</v>
      </c>
      <c r="B13" s="117">
        <v>2</v>
      </c>
      <c r="C13" s="147" t="s">
        <v>134</v>
      </c>
      <c r="D13" s="152" t="s">
        <v>89</v>
      </c>
      <c r="E13" s="147" t="s">
        <v>51</v>
      </c>
      <c r="F13" s="158" t="s">
        <v>125</v>
      </c>
      <c r="G13" s="147" t="s">
        <v>77</v>
      </c>
      <c r="H13" s="164" t="s">
        <v>95</v>
      </c>
      <c r="I13" s="149" t="s">
        <v>45</v>
      </c>
      <c r="J13" s="148" t="s">
        <v>87</v>
      </c>
      <c r="K13" s="149" t="s">
        <v>52</v>
      </c>
      <c r="L13" s="148" t="s">
        <v>92</v>
      </c>
      <c r="M13" s="185">
        <v>2</v>
      </c>
      <c r="N13" s="136" t="s">
        <v>57</v>
      </c>
    </row>
    <row r="14" spans="1:16" ht="18" customHeight="1" thickBot="1" x14ac:dyDescent="0.3">
      <c r="A14" s="135" t="s">
        <v>46</v>
      </c>
      <c r="B14" s="117">
        <v>3</v>
      </c>
      <c r="C14" s="147" t="s">
        <v>146</v>
      </c>
      <c r="D14" s="148" t="s">
        <v>85</v>
      </c>
      <c r="E14" s="149" t="s">
        <v>81</v>
      </c>
      <c r="F14" s="148" t="s">
        <v>83</v>
      </c>
      <c r="G14" s="149" t="s">
        <v>52</v>
      </c>
      <c r="H14" s="164" t="s">
        <v>92</v>
      </c>
      <c r="I14" s="149" t="s">
        <v>45</v>
      </c>
      <c r="J14" s="148" t="s">
        <v>87</v>
      </c>
      <c r="K14" s="147" t="s">
        <v>77</v>
      </c>
      <c r="L14" s="148" t="s">
        <v>95</v>
      </c>
      <c r="M14" s="185">
        <v>3</v>
      </c>
      <c r="N14" s="136" t="s">
        <v>46</v>
      </c>
    </row>
    <row r="15" spans="1:16" ht="18" customHeight="1" thickBot="1" x14ac:dyDescent="0.3">
      <c r="A15" s="135" t="s">
        <v>59</v>
      </c>
      <c r="B15" s="117">
        <v>4</v>
      </c>
      <c r="C15" s="153" t="s">
        <v>51</v>
      </c>
      <c r="D15" s="165" t="s">
        <v>126</v>
      </c>
      <c r="E15" s="149" t="s">
        <v>78</v>
      </c>
      <c r="F15" s="152" t="s">
        <v>155</v>
      </c>
      <c r="G15" s="149" t="s">
        <v>60</v>
      </c>
      <c r="H15" s="148" t="s">
        <v>86</v>
      </c>
      <c r="I15" s="147" t="s">
        <v>77</v>
      </c>
      <c r="J15" s="164" t="s">
        <v>95</v>
      </c>
      <c r="K15" s="174" t="s">
        <v>143</v>
      </c>
      <c r="L15" s="150" t="s">
        <v>102</v>
      </c>
      <c r="M15" s="185">
        <v>4</v>
      </c>
      <c r="N15" s="136" t="s">
        <v>59</v>
      </c>
    </row>
    <row r="16" spans="1:16" ht="18" customHeight="1" thickBot="1" x14ac:dyDescent="0.3">
      <c r="A16" s="135" t="s">
        <v>47</v>
      </c>
      <c r="B16" s="117">
        <v>5</v>
      </c>
      <c r="C16" s="147" t="s">
        <v>77</v>
      </c>
      <c r="D16" s="164" t="s">
        <v>95</v>
      </c>
      <c r="E16" s="147" t="s">
        <v>146</v>
      </c>
      <c r="F16" s="148" t="s">
        <v>125</v>
      </c>
      <c r="G16" s="149" t="s">
        <v>78</v>
      </c>
      <c r="H16" s="152" t="s">
        <v>84</v>
      </c>
      <c r="I16" s="149" t="s">
        <v>52</v>
      </c>
      <c r="J16" s="164" t="s">
        <v>92</v>
      </c>
      <c r="K16" s="149" t="s">
        <v>45</v>
      </c>
      <c r="L16" s="148" t="s">
        <v>87</v>
      </c>
      <c r="M16" s="185">
        <v>5</v>
      </c>
      <c r="N16" s="136" t="s">
        <v>47</v>
      </c>
    </row>
    <row r="17" spans="1:14" ht="18" customHeight="1" thickBot="1" x14ac:dyDescent="0.3">
      <c r="A17" s="135" t="s">
        <v>61</v>
      </c>
      <c r="B17" s="117">
        <v>6</v>
      </c>
      <c r="C17" s="149" t="s">
        <v>78</v>
      </c>
      <c r="D17" s="152" t="s">
        <v>87</v>
      </c>
      <c r="E17" s="147" t="s">
        <v>54</v>
      </c>
      <c r="F17" s="148" t="s">
        <v>99</v>
      </c>
      <c r="G17" s="147" t="s">
        <v>49</v>
      </c>
      <c r="H17" s="148" t="s">
        <v>125</v>
      </c>
      <c r="I17" s="155" t="s">
        <v>79</v>
      </c>
      <c r="J17" s="148"/>
      <c r="K17" s="174" t="s">
        <v>156</v>
      </c>
      <c r="L17" s="148" t="s">
        <v>88</v>
      </c>
      <c r="M17" s="185">
        <v>6</v>
      </c>
      <c r="N17" s="136" t="s">
        <v>61</v>
      </c>
    </row>
    <row r="18" spans="1:14" ht="18" customHeight="1" thickBot="1" x14ac:dyDescent="0.3">
      <c r="A18" s="135" t="s">
        <v>62</v>
      </c>
      <c r="B18" s="117" t="s">
        <v>80</v>
      </c>
      <c r="C18" s="147" t="s">
        <v>30</v>
      </c>
      <c r="D18" s="148" t="s">
        <v>30</v>
      </c>
      <c r="E18" s="147" t="s">
        <v>67</v>
      </c>
      <c r="F18" s="148" t="s">
        <v>96</v>
      </c>
      <c r="G18" s="147" t="s">
        <v>140</v>
      </c>
      <c r="H18" s="148"/>
      <c r="I18" s="155"/>
      <c r="J18" s="148"/>
      <c r="K18" s="155" t="s">
        <v>79</v>
      </c>
      <c r="L18" s="148"/>
      <c r="M18" s="185" t="s">
        <v>80</v>
      </c>
      <c r="N18" s="136" t="s">
        <v>62</v>
      </c>
    </row>
    <row r="19" spans="1:14" ht="18" customHeight="1" thickBot="1" x14ac:dyDescent="0.3">
      <c r="A19" s="130" t="s">
        <v>30</v>
      </c>
      <c r="B19" s="117"/>
      <c r="C19" s="147" t="s">
        <v>30</v>
      </c>
      <c r="D19" s="152"/>
      <c r="E19" s="147"/>
      <c r="F19" s="148"/>
      <c r="G19" s="147"/>
      <c r="H19" s="148"/>
      <c r="I19" s="147"/>
      <c r="J19" s="148"/>
      <c r="K19" s="147"/>
      <c r="L19" s="148"/>
      <c r="M19" s="185"/>
      <c r="N19" s="131" t="s">
        <v>30</v>
      </c>
    </row>
    <row r="20" spans="1:14" ht="18" customHeight="1" thickBot="1" x14ac:dyDescent="0.3">
      <c r="A20" s="135" t="s">
        <v>63</v>
      </c>
      <c r="B20" s="117">
        <v>1</v>
      </c>
      <c r="C20" s="149" t="s">
        <v>79</v>
      </c>
      <c r="D20" s="152"/>
      <c r="E20" s="147" t="s">
        <v>81</v>
      </c>
      <c r="F20" s="148" t="s">
        <v>83</v>
      </c>
      <c r="G20" s="153" t="s">
        <v>51</v>
      </c>
      <c r="H20" s="165" t="s">
        <v>126</v>
      </c>
      <c r="I20" s="147" t="s">
        <v>129</v>
      </c>
      <c r="J20" s="172" t="s">
        <v>99</v>
      </c>
      <c r="K20" s="147" t="s">
        <v>58</v>
      </c>
      <c r="L20" s="148" t="s">
        <v>90</v>
      </c>
      <c r="M20" s="185">
        <v>1</v>
      </c>
      <c r="N20" s="136" t="s">
        <v>63</v>
      </c>
    </row>
    <row r="21" spans="1:14" ht="18" customHeight="1" thickBot="1" x14ac:dyDescent="0.3">
      <c r="A21" s="135" t="s">
        <v>59</v>
      </c>
      <c r="B21" s="117">
        <v>2</v>
      </c>
      <c r="C21" s="149" t="s">
        <v>81</v>
      </c>
      <c r="D21" s="152" t="s">
        <v>89</v>
      </c>
      <c r="E21" s="149" t="s">
        <v>76</v>
      </c>
      <c r="F21" s="152" t="s">
        <v>125</v>
      </c>
      <c r="G21" s="149" t="s">
        <v>52</v>
      </c>
      <c r="H21" s="164" t="s">
        <v>92</v>
      </c>
      <c r="I21" s="147" t="s">
        <v>157</v>
      </c>
      <c r="J21" s="164" t="s">
        <v>127</v>
      </c>
      <c r="K21" s="147" t="s">
        <v>81</v>
      </c>
      <c r="L21" s="148" t="s">
        <v>88</v>
      </c>
      <c r="M21" s="185">
        <v>2</v>
      </c>
      <c r="N21" s="136" t="s">
        <v>59</v>
      </c>
    </row>
    <row r="22" spans="1:14" ht="18" customHeight="1" thickBot="1" x14ac:dyDescent="0.3">
      <c r="A22" s="135" t="s">
        <v>50</v>
      </c>
      <c r="B22" s="117">
        <v>3</v>
      </c>
      <c r="C22" s="149" t="s">
        <v>52</v>
      </c>
      <c r="D22" s="164" t="s">
        <v>92</v>
      </c>
      <c r="E22" s="151" t="s">
        <v>48</v>
      </c>
      <c r="F22" s="148" t="s">
        <v>83</v>
      </c>
      <c r="G22" s="147" t="s">
        <v>81</v>
      </c>
      <c r="H22" s="148" t="s">
        <v>88</v>
      </c>
      <c r="I22" s="154" t="s">
        <v>139</v>
      </c>
      <c r="J22" s="171" t="s">
        <v>138</v>
      </c>
      <c r="K22" s="153" t="s">
        <v>51</v>
      </c>
      <c r="L22" s="165" t="s">
        <v>91</v>
      </c>
      <c r="M22" s="185">
        <v>3</v>
      </c>
      <c r="N22" s="136" t="s">
        <v>50</v>
      </c>
    </row>
    <row r="23" spans="1:14" ht="18" customHeight="1" thickBot="1" x14ac:dyDescent="0.3">
      <c r="A23" s="135" t="s">
        <v>53</v>
      </c>
      <c r="B23" s="117">
        <v>4</v>
      </c>
      <c r="C23" s="147" t="s">
        <v>58</v>
      </c>
      <c r="D23" s="148" t="s">
        <v>90</v>
      </c>
      <c r="E23" s="147" t="s">
        <v>113</v>
      </c>
      <c r="F23" s="148" t="s">
        <v>117</v>
      </c>
      <c r="G23" s="147" t="s">
        <v>48</v>
      </c>
      <c r="H23" s="148" t="s">
        <v>88</v>
      </c>
      <c r="I23" s="153" t="s">
        <v>51</v>
      </c>
      <c r="J23" s="165" t="s">
        <v>91</v>
      </c>
      <c r="K23" s="149" t="s">
        <v>45</v>
      </c>
      <c r="L23" s="148" t="s">
        <v>87</v>
      </c>
      <c r="M23" s="185">
        <v>4</v>
      </c>
      <c r="N23" s="136" t="s">
        <v>53</v>
      </c>
    </row>
    <row r="24" spans="1:14" ht="18" customHeight="1" thickBot="1" x14ac:dyDescent="0.3">
      <c r="A24" s="135" t="s">
        <v>65</v>
      </c>
      <c r="B24" s="117">
        <v>5</v>
      </c>
      <c r="C24" s="155" t="s">
        <v>130</v>
      </c>
      <c r="D24" s="152" t="s">
        <v>89</v>
      </c>
      <c r="E24" s="147" t="s">
        <v>58</v>
      </c>
      <c r="F24" s="148" t="s">
        <v>90</v>
      </c>
      <c r="G24" s="149" t="s">
        <v>76</v>
      </c>
      <c r="H24" s="152" t="s">
        <v>84</v>
      </c>
      <c r="I24" s="149" t="s">
        <v>52</v>
      </c>
      <c r="J24" s="164" t="s">
        <v>92</v>
      </c>
      <c r="K24" s="149" t="s">
        <v>45</v>
      </c>
      <c r="L24" s="148" t="s">
        <v>87</v>
      </c>
      <c r="M24" s="185">
        <v>5</v>
      </c>
      <c r="N24" s="136" t="s">
        <v>65</v>
      </c>
    </row>
    <row r="25" spans="1:14" ht="18" customHeight="1" thickBot="1" x14ac:dyDescent="0.25">
      <c r="A25" s="191"/>
      <c r="B25" s="117">
        <v>6</v>
      </c>
      <c r="C25" s="149" t="s">
        <v>76</v>
      </c>
      <c r="D25" s="152" t="s">
        <v>87</v>
      </c>
      <c r="E25" s="149" t="s">
        <v>52</v>
      </c>
      <c r="F25" s="164" t="s">
        <v>92</v>
      </c>
      <c r="G25" s="147" t="s">
        <v>58</v>
      </c>
      <c r="H25" s="148" t="s">
        <v>90</v>
      </c>
      <c r="I25" s="147" t="s">
        <v>133</v>
      </c>
      <c r="J25" s="150" t="s">
        <v>88</v>
      </c>
      <c r="K25" s="147" t="s">
        <v>146</v>
      </c>
      <c r="L25" s="148" t="s">
        <v>85</v>
      </c>
      <c r="M25" s="185">
        <v>6</v>
      </c>
      <c r="N25" s="193"/>
    </row>
    <row r="26" spans="1:14" ht="18" customHeight="1" thickBot="1" x14ac:dyDescent="0.25">
      <c r="A26" s="192"/>
      <c r="B26" s="117" t="s">
        <v>80</v>
      </c>
      <c r="C26" s="147"/>
      <c r="D26" s="152"/>
      <c r="E26" s="147"/>
      <c r="F26" s="148"/>
      <c r="G26" s="147"/>
      <c r="H26" s="148"/>
      <c r="I26" s="147"/>
      <c r="J26" s="148"/>
      <c r="K26" s="147" t="s">
        <v>30</v>
      </c>
      <c r="L26" s="148"/>
      <c r="M26" s="185"/>
      <c r="N26" s="194"/>
    </row>
    <row r="27" spans="1:14" ht="18" customHeight="1" thickBot="1" x14ac:dyDescent="0.3">
      <c r="A27" s="132"/>
      <c r="B27" s="133"/>
      <c r="C27" s="166"/>
      <c r="D27" s="167"/>
      <c r="E27" s="166"/>
      <c r="F27" s="168"/>
      <c r="G27" s="166"/>
      <c r="H27" s="169"/>
      <c r="I27" s="166"/>
      <c r="J27" s="169"/>
      <c r="K27" s="170"/>
      <c r="L27" s="169"/>
      <c r="M27" s="146"/>
      <c r="N27" s="134"/>
    </row>
    <row r="28" spans="1:14" ht="18" customHeight="1" thickBot="1" x14ac:dyDescent="0.3">
      <c r="A28" s="135" t="s">
        <v>68</v>
      </c>
      <c r="B28" s="117">
        <v>1</v>
      </c>
      <c r="C28" s="147" t="s">
        <v>81</v>
      </c>
      <c r="D28" s="152" t="s">
        <v>89</v>
      </c>
      <c r="E28" s="147" t="s">
        <v>15</v>
      </c>
      <c r="F28" s="173" t="s">
        <v>105</v>
      </c>
      <c r="G28" s="147" t="s">
        <v>81</v>
      </c>
      <c r="H28" s="148" t="s">
        <v>88</v>
      </c>
      <c r="I28" s="147" t="s">
        <v>77</v>
      </c>
      <c r="J28" s="150" t="s">
        <v>95</v>
      </c>
      <c r="K28" s="149" t="s">
        <v>52</v>
      </c>
      <c r="L28" s="164" t="s">
        <v>92</v>
      </c>
      <c r="M28" s="185">
        <v>1</v>
      </c>
      <c r="N28" s="136" t="s">
        <v>68</v>
      </c>
    </row>
    <row r="29" spans="1:14" ht="18" customHeight="1" thickBot="1" x14ac:dyDescent="0.3">
      <c r="A29" s="135" t="s">
        <v>50</v>
      </c>
      <c r="B29" s="117">
        <v>2</v>
      </c>
      <c r="C29" s="149" t="s">
        <v>78</v>
      </c>
      <c r="D29" s="152" t="s">
        <v>87</v>
      </c>
      <c r="E29" s="149" t="s">
        <v>79</v>
      </c>
      <c r="F29" s="152"/>
      <c r="G29" s="147" t="s">
        <v>77</v>
      </c>
      <c r="H29" s="148" t="s">
        <v>95</v>
      </c>
      <c r="I29" s="147" t="s">
        <v>146</v>
      </c>
      <c r="J29" s="148" t="s">
        <v>85</v>
      </c>
      <c r="K29" s="147" t="s">
        <v>54</v>
      </c>
      <c r="L29" s="148" t="s">
        <v>99</v>
      </c>
      <c r="M29" s="185">
        <v>2</v>
      </c>
      <c r="N29" s="136" t="s">
        <v>50</v>
      </c>
    </row>
    <row r="30" spans="1:14" ht="18" customHeight="1" thickBot="1" x14ac:dyDescent="0.3">
      <c r="A30" s="135" t="s">
        <v>57</v>
      </c>
      <c r="B30" s="117">
        <v>3</v>
      </c>
      <c r="C30" s="155" t="s">
        <v>69</v>
      </c>
      <c r="D30" s="152" t="s">
        <v>93</v>
      </c>
      <c r="E30" s="149" t="s">
        <v>78</v>
      </c>
      <c r="F30" s="152" t="s">
        <v>155</v>
      </c>
      <c r="G30" s="149" t="s">
        <v>78</v>
      </c>
      <c r="H30" s="152" t="s">
        <v>84</v>
      </c>
      <c r="I30" s="149" t="s">
        <v>45</v>
      </c>
      <c r="J30" s="148" t="s">
        <v>87</v>
      </c>
      <c r="K30" s="147" t="s">
        <v>77</v>
      </c>
      <c r="L30" s="148" t="s">
        <v>95</v>
      </c>
      <c r="M30" s="185">
        <v>3</v>
      </c>
      <c r="N30" s="136" t="s">
        <v>57</v>
      </c>
    </row>
    <row r="31" spans="1:14" ht="18" customHeight="1" thickBot="1" x14ac:dyDescent="0.3">
      <c r="A31" s="135" t="s">
        <v>56</v>
      </c>
      <c r="B31" s="117">
        <v>4</v>
      </c>
      <c r="C31" s="151" t="s">
        <v>48</v>
      </c>
      <c r="D31" s="148" t="s">
        <v>89</v>
      </c>
      <c r="E31" s="147" t="s">
        <v>77</v>
      </c>
      <c r="F31" s="148" t="s">
        <v>95</v>
      </c>
      <c r="G31" s="149" t="s">
        <v>60</v>
      </c>
      <c r="H31" s="148" t="s">
        <v>86</v>
      </c>
      <c r="I31" s="149" t="s">
        <v>45</v>
      </c>
      <c r="J31" s="148" t="s">
        <v>87</v>
      </c>
      <c r="K31" s="151" t="s">
        <v>48</v>
      </c>
      <c r="L31" s="148" t="s">
        <v>88</v>
      </c>
      <c r="M31" s="185">
        <v>4</v>
      </c>
      <c r="N31" s="136" t="s">
        <v>56</v>
      </c>
    </row>
    <row r="32" spans="1:14" ht="18" customHeight="1" thickBot="1" x14ac:dyDescent="0.3">
      <c r="A32" s="135" t="s">
        <v>50</v>
      </c>
      <c r="B32" s="117">
        <v>5</v>
      </c>
      <c r="C32" s="147" t="s">
        <v>77</v>
      </c>
      <c r="D32" s="148" t="s">
        <v>95</v>
      </c>
      <c r="E32" s="153" t="s">
        <v>51</v>
      </c>
      <c r="F32" s="163" t="s">
        <v>125</v>
      </c>
      <c r="G32" s="149" t="s">
        <v>52</v>
      </c>
      <c r="H32" s="164" t="s">
        <v>92</v>
      </c>
      <c r="I32" s="147" t="s">
        <v>67</v>
      </c>
      <c r="J32" s="148" t="s">
        <v>96</v>
      </c>
      <c r="K32" s="155" t="s">
        <v>79</v>
      </c>
      <c r="L32" s="148"/>
      <c r="M32" s="185">
        <v>5</v>
      </c>
      <c r="N32" s="136" t="s">
        <v>50</v>
      </c>
    </row>
    <row r="33" spans="1:14" ht="18" customHeight="1" thickBot="1" x14ac:dyDescent="0.3">
      <c r="A33" s="135" t="s">
        <v>59</v>
      </c>
      <c r="B33" s="117">
        <v>6</v>
      </c>
      <c r="C33" s="153" t="s">
        <v>51</v>
      </c>
      <c r="D33" s="165" t="s">
        <v>126</v>
      </c>
      <c r="E33" s="149" t="s">
        <v>81</v>
      </c>
      <c r="F33" s="148" t="s">
        <v>83</v>
      </c>
      <c r="G33" s="147" t="s">
        <v>49</v>
      </c>
      <c r="H33" s="148" t="s">
        <v>125</v>
      </c>
      <c r="I33" s="155" t="s">
        <v>79</v>
      </c>
      <c r="J33" s="148"/>
      <c r="K33" s="147" t="s">
        <v>49</v>
      </c>
      <c r="L33" s="148" t="s">
        <v>85</v>
      </c>
      <c r="M33" s="185">
        <v>6</v>
      </c>
      <c r="N33" s="136" t="s">
        <v>59</v>
      </c>
    </row>
    <row r="34" spans="1:14" ht="18" customHeight="1" thickBot="1" x14ac:dyDescent="0.3">
      <c r="A34" s="135" t="s">
        <v>70</v>
      </c>
      <c r="B34" s="117" t="s">
        <v>80</v>
      </c>
      <c r="C34" s="147"/>
      <c r="D34" s="152"/>
      <c r="E34" s="149" t="s">
        <v>60</v>
      </c>
      <c r="F34" s="148" t="s">
        <v>86</v>
      </c>
      <c r="G34" s="155" t="s">
        <v>79</v>
      </c>
      <c r="H34" s="148"/>
      <c r="I34" s="174" t="s">
        <v>158</v>
      </c>
      <c r="J34" s="148" t="s">
        <v>88</v>
      </c>
      <c r="K34" s="147"/>
      <c r="L34" s="148"/>
      <c r="M34" s="185" t="s">
        <v>80</v>
      </c>
      <c r="N34" s="136" t="s">
        <v>70</v>
      </c>
    </row>
    <row r="35" spans="1:14" ht="18" customHeight="1" thickBot="1" x14ac:dyDescent="0.3">
      <c r="A35" s="135"/>
      <c r="B35" s="117"/>
      <c r="C35" s="147" t="s">
        <v>30</v>
      </c>
      <c r="D35" s="152"/>
      <c r="E35" s="147"/>
      <c r="F35" s="148"/>
      <c r="G35" s="154"/>
      <c r="H35" s="172"/>
      <c r="I35" s="147"/>
      <c r="J35" s="172"/>
      <c r="K35" s="147"/>
      <c r="L35" s="148"/>
      <c r="M35" s="185"/>
      <c r="N35" s="136"/>
    </row>
    <row r="36" spans="1:14" ht="18" customHeight="1" thickBot="1" x14ac:dyDescent="0.3">
      <c r="A36" s="137" t="s">
        <v>44</v>
      </c>
      <c r="B36" s="117">
        <v>1</v>
      </c>
      <c r="C36" s="149" t="s">
        <v>76</v>
      </c>
      <c r="D36" s="152" t="s">
        <v>87</v>
      </c>
      <c r="E36" s="153" t="s">
        <v>51</v>
      </c>
      <c r="F36" s="163" t="s">
        <v>125</v>
      </c>
      <c r="G36" s="147" t="s">
        <v>58</v>
      </c>
      <c r="H36" s="148" t="s">
        <v>90</v>
      </c>
      <c r="I36" s="147" t="s">
        <v>49</v>
      </c>
      <c r="J36" s="148" t="s">
        <v>85</v>
      </c>
      <c r="K36" s="147" t="s">
        <v>166</v>
      </c>
      <c r="L36" s="150" t="s">
        <v>167</v>
      </c>
      <c r="M36" s="185">
        <v>1</v>
      </c>
      <c r="N36" s="138" t="s">
        <v>44</v>
      </c>
    </row>
    <row r="37" spans="1:14" ht="18" customHeight="1" thickBot="1" x14ac:dyDescent="0.3">
      <c r="A37" s="135" t="s">
        <v>71</v>
      </c>
      <c r="B37" s="117">
        <v>2</v>
      </c>
      <c r="C37" s="147" t="s">
        <v>147</v>
      </c>
      <c r="D37" s="148" t="s">
        <v>168</v>
      </c>
      <c r="E37" s="147" t="s">
        <v>49</v>
      </c>
      <c r="F37" s="148" t="s">
        <v>125</v>
      </c>
      <c r="G37" s="147" t="s">
        <v>48</v>
      </c>
      <c r="H37" s="148" t="s">
        <v>88</v>
      </c>
      <c r="I37" s="147" t="s">
        <v>58</v>
      </c>
      <c r="J37" s="148" t="s">
        <v>90</v>
      </c>
      <c r="K37" s="147" t="s">
        <v>51</v>
      </c>
      <c r="L37" s="158" t="s">
        <v>91</v>
      </c>
      <c r="M37" s="185">
        <v>2</v>
      </c>
      <c r="N37" s="136" t="s">
        <v>71</v>
      </c>
    </row>
    <row r="38" spans="1:14" ht="18" customHeight="1" thickBot="1" x14ac:dyDescent="0.3">
      <c r="A38" s="135" t="s">
        <v>57</v>
      </c>
      <c r="B38" s="117">
        <v>3</v>
      </c>
      <c r="C38" s="147" t="s">
        <v>49</v>
      </c>
      <c r="D38" s="148" t="s">
        <v>85</v>
      </c>
      <c r="E38" s="155" t="s">
        <v>79</v>
      </c>
      <c r="F38" s="148"/>
      <c r="G38" s="149" t="s">
        <v>76</v>
      </c>
      <c r="H38" s="152" t="s">
        <v>84</v>
      </c>
      <c r="I38" s="147" t="s">
        <v>103</v>
      </c>
      <c r="J38" s="148" t="s">
        <v>92</v>
      </c>
      <c r="K38" s="149" t="s">
        <v>60</v>
      </c>
      <c r="L38" s="148" t="s">
        <v>86</v>
      </c>
      <c r="M38" s="185">
        <v>3</v>
      </c>
      <c r="N38" s="136" t="s">
        <v>57</v>
      </c>
    </row>
    <row r="39" spans="1:14" ht="18" customHeight="1" thickBot="1" x14ac:dyDescent="0.3">
      <c r="A39" s="135" t="s">
        <v>47</v>
      </c>
      <c r="B39" s="117">
        <v>4</v>
      </c>
      <c r="C39" s="149" t="s">
        <v>60</v>
      </c>
      <c r="D39" s="148" t="s">
        <v>86</v>
      </c>
      <c r="E39" s="147" t="s">
        <v>76</v>
      </c>
      <c r="F39" s="148" t="s">
        <v>125</v>
      </c>
      <c r="G39" s="155" t="s">
        <v>107</v>
      </c>
      <c r="H39" s="171" t="s">
        <v>108</v>
      </c>
      <c r="I39" s="174" t="s">
        <v>148</v>
      </c>
      <c r="J39" s="150" t="s">
        <v>141</v>
      </c>
      <c r="K39" s="147" t="s">
        <v>101</v>
      </c>
      <c r="L39" s="150" t="s">
        <v>102</v>
      </c>
      <c r="M39" s="185">
        <v>4</v>
      </c>
      <c r="N39" s="136" t="s">
        <v>47</v>
      </c>
    </row>
    <row r="40" spans="1:14" ht="18" customHeight="1" thickBot="1" x14ac:dyDescent="0.3">
      <c r="A40" s="135" t="s">
        <v>61</v>
      </c>
      <c r="B40" s="117">
        <v>5</v>
      </c>
      <c r="C40" s="149" t="s">
        <v>52</v>
      </c>
      <c r="D40" s="148" t="s">
        <v>92</v>
      </c>
      <c r="E40" s="147" t="s">
        <v>58</v>
      </c>
      <c r="F40" s="148" t="s">
        <v>90</v>
      </c>
      <c r="G40" s="155" t="s">
        <v>67</v>
      </c>
      <c r="H40" s="148" t="s">
        <v>96</v>
      </c>
      <c r="I40" s="147" t="s">
        <v>48</v>
      </c>
      <c r="J40" s="172" t="s">
        <v>88</v>
      </c>
      <c r="K40" s="147" t="s">
        <v>146</v>
      </c>
      <c r="L40" s="148" t="s">
        <v>85</v>
      </c>
      <c r="M40" s="185">
        <v>5</v>
      </c>
      <c r="N40" s="136" t="s">
        <v>61</v>
      </c>
    </row>
    <row r="41" spans="1:14" ht="18" customHeight="1" thickBot="1" x14ac:dyDescent="0.3">
      <c r="A41" s="135" t="s">
        <v>72</v>
      </c>
      <c r="B41" s="117">
        <v>6</v>
      </c>
      <c r="C41" s="147" t="s">
        <v>54</v>
      </c>
      <c r="D41" s="152" t="s">
        <v>99</v>
      </c>
      <c r="E41" s="151" t="s">
        <v>48</v>
      </c>
      <c r="F41" s="148" t="s">
        <v>83</v>
      </c>
      <c r="G41" s="153" t="s">
        <v>51</v>
      </c>
      <c r="H41" s="165" t="s">
        <v>126</v>
      </c>
      <c r="I41" s="147" t="s">
        <v>48</v>
      </c>
      <c r="J41" s="171" t="s">
        <v>88</v>
      </c>
      <c r="K41" s="147" t="s">
        <v>159</v>
      </c>
      <c r="L41" s="150" t="s">
        <v>87</v>
      </c>
      <c r="M41" s="185">
        <v>6</v>
      </c>
      <c r="N41" s="136" t="s">
        <v>72</v>
      </c>
    </row>
    <row r="42" spans="1:14" ht="18" customHeight="1" thickBot="1" x14ac:dyDescent="0.3">
      <c r="A42" s="135" t="s">
        <v>65</v>
      </c>
      <c r="B42" s="117" t="s">
        <v>80</v>
      </c>
      <c r="C42" s="147" t="s">
        <v>30</v>
      </c>
      <c r="D42" s="175" t="s">
        <v>30</v>
      </c>
      <c r="E42" s="147" t="s">
        <v>160</v>
      </c>
      <c r="F42" s="148" t="s">
        <v>118</v>
      </c>
      <c r="G42" s="155" t="s">
        <v>79</v>
      </c>
      <c r="H42" s="148"/>
      <c r="I42" s="147" t="s">
        <v>30</v>
      </c>
      <c r="J42" s="172" t="s">
        <v>30</v>
      </c>
      <c r="K42" s="147"/>
      <c r="L42" s="148" t="s">
        <v>30</v>
      </c>
      <c r="M42" s="185"/>
      <c r="N42" s="136" t="s">
        <v>65</v>
      </c>
    </row>
    <row r="43" spans="1:14" ht="16.5" thickBot="1" x14ac:dyDescent="0.3">
      <c r="A43" s="135"/>
      <c r="B43" s="117"/>
      <c r="C43" s="147" t="s">
        <v>30</v>
      </c>
      <c r="D43" s="152"/>
      <c r="E43" s="147" t="s">
        <v>30</v>
      </c>
      <c r="F43" s="148"/>
      <c r="G43" s="147"/>
      <c r="H43" s="172"/>
      <c r="I43" s="147"/>
      <c r="J43" s="172"/>
      <c r="K43" s="147"/>
      <c r="L43" s="148"/>
      <c r="M43" s="185"/>
      <c r="N43" s="136"/>
    </row>
    <row r="44" spans="1:14" ht="18" customHeight="1" thickBot="1" x14ac:dyDescent="0.3">
      <c r="A44" s="137" t="s">
        <v>63</v>
      </c>
      <c r="B44" s="117">
        <v>1</v>
      </c>
      <c r="C44" s="153" t="s">
        <v>51</v>
      </c>
      <c r="D44" s="165" t="s">
        <v>126</v>
      </c>
      <c r="E44" s="147" t="s">
        <v>147</v>
      </c>
      <c r="F44" s="158" t="s">
        <v>118</v>
      </c>
      <c r="G44" s="147" t="s">
        <v>161</v>
      </c>
      <c r="H44" s="148" t="s">
        <v>83</v>
      </c>
      <c r="I44" s="149" t="s">
        <v>45</v>
      </c>
      <c r="J44" s="148" t="s">
        <v>87</v>
      </c>
      <c r="K44" s="154" t="s">
        <v>162</v>
      </c>
      <c r="L44" s="172" t="s">
        <v>125</v>
      </c>
      <c r="M44" s="185">
        <v>1</v>
      </c>
      <c r="N44" s="138" t="s">
        <v>63</v>
      </c>
    </row>
    <row r="45" spans="1:14" ht="18" customHeight="1" thickBot="1" x14ac:dyDescent="0.3">
      <c r="A45" s="135" t="s">
        <v>74</v>
      </c>
      <c r="B45" s="117">
        <v>2</v>
      </c>
      <c r="C45" s="147" t="s">
        <v>135</v>
      </c>
      <c r="D45" s="158" t="s">
        <v>86</v>
      </c>
      <c r="E45" s="147" t="s">
        <v>113</v>
      </c>
      <c r="F45" s="177" t="s">
        <v>117</v>
      </c>
      <c r="G45" s="147" t="s">
        <v>163</v>
      </c>
      <c r="H45" s="152" t="s">
        <v>164</v>
      </c>
      <c r="I45" s="149" t="s">
        <v>45</v>
      </c>
      <c r="J45" s="148" t="s">
        <v>87</v>
      </c>
      <c r="K45" s="147" t="s">
        <v>48</v>
      </c>
      <c r="L45" s="148" t="s">
        <v>88</v>
      </c>
      <c r="M45" s="185">
        <v>2</v>
      </c>
      <c r="N45" s="136" t="s">
        <v>74</v>
      </c>
    </row>
    <row r="46" spans="1:14" ht="18" customHeight="1" thickBot="1" x14ac:dyDescent="0.3">
      <c r="A46" s="135" t="s">
        <v>75</v>
      </c>
      <c r="B46" s="117">
        <v>3</v>
      </c>
      <c r="C46" s="147" t="s">
        <v>58</v>
      </c>
      <c r="D46" s="163" t="s">
        <v>90</v>
      </c>
      <c r="E46" s="147" t="s">
        <v>135</v>
      </c>
      <c r="F46" s="158" t="s">
        <v>86</v>
      </c>
      <c r="G46" s="147" t="s">
        <v>165</v>
      </c>
      <c r="H46" s="148" t="s">
        <v>84</v>
      </c>
      <c r="I46" s="174" t="s">
        <v>81</v>
      </c>
      <c r="J46" s="148" t="s">
        <v>88</v>
      </c>
      <c r="K46" s="147" t="s">
        <v>150</v>
      </c>
      <c r="L46" s="150" t="s">
        <v>137</v>
      </c>
      <c r="M46" s="185">
        <v>3</v>
      </c>
      <c r="N46" s="136" t="s">
        <v>75</v>
      </c>
    </row>
    <row r="47" spans="1:14" ht="18" customHeight="1" thickBot="1" x14ac:dyDescent="0.3">
      <c r="A47" s="135" t="s">
        <v>75</v>
      </c>
      <c r="B47" s="117">
        <v>4</v>
      </c>
      <c r="C47" s="149" t="s">
        <v>64</v>
      </c>
      <c r="D47" s="175" t="s">
        <v>98</v>
      </c>
      <c r="E47" s="147"/>
      <c r="F47" s="158"/>
      <c r="G47" s="148" t="s">
        <v>136</v>
      </c>
      <c r="H47" s="148" t="s">
        <v>91</v>
      </c>
      <c r="I47" s="155" t="s">
        <v>79</v>
      </c>
      <c r="J47" s="148"/>
      <c r="K47" s="147" t="s">
        <v>149</v>
      </c>
      <c r="L47" s="172" t="s">
        <v>99</v>
      </c>
      <c r="M47" s="185">
        <v>4</v>
      </c>
      <c r="N47" s="136" t="s">
        <v>75</v>
      </c>
    </row>
    <row r="48" spans="1:14" ht="18" customHeight="1" thickBot="1" x14ac:dyDescent="0.3">
      <c r="A48" s="135" t="s">
        <v>46</v>
      </c>
      <c r="B48" s="117">
        <v>5</v>
      </c>
      <c r="C48" s="155" t="s">
        <v>79</v>
      </c>
      <c r="D48" s="148"/>
      <c r="E48" s="147"/>
      <c r="F48" s="177"/>
      <c r="G48" s="147"/>
      <c r="H48" s="148"/>
      <c r="I48" s="153" t="s">
        <v>51</v>
      </c>
      <c r="J48" s="165" t="s">
        <v>91</v>
      </c>
      <c r="K48" s="147" t="s">
        <v>67</v>
      </c>
      <c r="L48" s="172" t="s">
        <v>96</v>
      </c>
      <c r="M48" s="185">
        <v>5</v>
      </c>
      <c r="N48" s="136" t="s">
        <v>46</v>
      </c>
    </row>
    <row r="49" spans="1:14" ht="18" customHeight="1" thickBot="1" x14ac:dyDescent="0.3">
      <c r="A49" s="135" t="s">
        <v>57</v>
      </c>
      <c r="B49" s="119">
        <v>6</v>
      </c>
      <c r="C49" s="147" t="s">
        <v>15</v>
      </c>
      <c r="D49" s="165" t="s">
        <v>105</v>
      </c>
      <c r="E49" s="147"/>
      <c r="F49" s="177"/>
      <c r="G49" s="148"/>
      <c r="H49" s="148"/>
      <c r="I49" s="149" t="s">
        <v>60</v>
      </c>
      <c r="J49" s="148" t="s">
        <v>86</v>
      </c>
      <c r="K49" s="155" t="s">
        <v>79</v>
      </c>
      <c r="L49" s="148"/>
      <c r="M49" s="186">
        <v>6</v>
      </c>
      <c r="N49" s="136" t="s">
        <v>57</v>
      </c>
    </row>
    <row r="50" spans="1:14" ht="18" customHeight="1" thickBot="1" x14ac:dyDescent="0.3">
      <c r="A50" s="135" t="s">
        <v>65</v>
      </c>
      <c r="B50" s="119" t="s">
        <v>80</v>
      </c>
      <c r="C50" s="147"/>
      <c r="D50" s="152"/>
      <c r="E50" s="147" t="s">
        <v>30</v>
      </c>
      <c r="F50" s="177" t="s">
        <v>30</v>
      </c>
      <c r="G50" s="147"/>
      <c r="H50" s="148"/>
      <c r="I50" s="147" t="s">
        <v>30</v>
      </c>
      <c r="J50" s="172" t="s">
        <v>30</v>
      </c>
      <c r="K50" s="147"/>
      <c r="L50" s="148"/>
      <c r="M50" s="186"/>
      <c r="N50" s="136" t="s">
        <v>65</v>
      </c>
    </row>
    <row r="51" spans="1:14" ht="18" customHeight="1" thickBot="1" x14ac:dyDescent="0.3">
      <c r="A51" s="130"/>
      <c r="B51" s="119"/>
      <c r="C51" s="147"/>
      <c r="D51" s="152"/>
      <c r="E51" s="147"/>
      <c r="F51" s="148"/>
      <c r="G51" s="147"/>
      <c r="H51" s="148"/>
      <c r="I51" s="147"/>
      <c r="J51" s="148"/>
      <c r="K51" s="147"/>
      <c r="L51" s="148"/>
      <c r="M51" s="186"/>
      <c r="N51" s="131"/>
    </row>
    <row r="52" spans="1:14" ht="216" customHeight="1" x14ac:dyDescent="0.2">
      <c r="D52"/>
    </row>
    <row r="53" spans="1:14" ht="18" customHeight="1" x14ac:dyDescent="0.2">
      <c r="N53" s="110"/>
    </row>
    <row r="54" spans="1:14" ht="18" customHeight="1" x14ac:dyDescent="0.2"/>
    <row r="55" spans="1:14" ht="18" customHeight="1" x14ac:dyDescent="0.2"/>
    <row r="56" spans="1:14" ht="18" customHeight="1" x14ac:dyDescent="0.2"/>
    <row r="57" spans="1:14" ht="18" customHeight="1" x14ac:dyDescent="0.2"/>
    <row r="58" spans="1:14" ht="18" customHeight="1" x14ac:dyDescent="0.2"/>
    <row r="59" spans="1:14" ht="18" customHeight="1" x14ac:dyDescent="0.2"/>
    <row r="60" spans="1:14" ht="18" customHeight="1" x14ac:dyDescent="0.2"/>
    <row r="61" spans="1:14" ht="18" customHeight="1" x14ac:dyDescent="0.2"/>
    <row r="62" spans="1:14" ht="18" customHeight="1" x14ac:dyDescent="0.2"/>
    <row r="63" spans="1:14" ht="18" customHeight="1" x14ac:dyDescent="0.2"/>
    <row r="64" spans="1:1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</sheetData>
  <mergeCells count="3">
    <mergeCell ref="A25:A26"/>
    <mergeCell ref="N25:N26"/>
    <mergeCell ref="A1:P1"/>
  </mergeCells>
  <printOptions horizontalCentered="1"/>
  <pageMargins left="0.39370078740157483" right="0" top="0.78740157480314965" bottom="0" header="0" footer="0"/>
  <pageSetup paperSize="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3"/>
  <sheetViews>
    <sheetView workbookViewId="0"/>
  </sheetViews>
  <sheetFormatPr defaultRowHeight="12.75" x14ac:dyDescent="0.2"/>
  <cols>
    <col min="1" max="1" width="12.140625" customWidth="1"/>
    <col min="15" max="15" width="27.5703125" customWidth="1"/>
    <col min="16" max="16" width="3.42578125" customWidth="1"/>
    <col min="17" max="19" width="2.85546875" customWidth="1"/>
    <col min="20" max="25" width="2.5703125" customWidth="1"/>
    <col min="26" max="32" width="3.140625" customWidth="1"/>
    <col min="33" max="52" width="2.5703125" customWidth="1"/>
    <col min="53" max="56" width="2.85546875" customWidth="1"/>
  </cols>
  <sheetData>
    <row r="1" ht="12.75" customHeight="1" x14ac:dyDescent="0.2"/>
    <row r="3" ht="15" customHeight="1" x14ac:dyDescent="0.2"/>
    <row r="4" ht="15" customHeight="1" x14ac:dyDescent="0.2"/>
    <row r="5" ht="15" customHeight="1" x14ac:dyDescent="0.2"/>
    <row r="6" ht="15" customHeight="1" x14ac:dyDescent="0.2"/>
    <row r="14" ht="12.75" customHeight="1" x14ac:dyDescent="0.2"/>
    <row r="27" ht="12.75" customHeight="1" x14ac:dyDescent="0.2"/>
    <row r="40" ht="12.75" customHeight="1" x14ac:dyDescent="0.2"/>
    <row r="53" ht="12.75" customHeight="1" x14ac:dyDescent="0.2"/>
    <row r="98" ht="17.25" customHeight="1" x14ac:dyDescent="0.2"/>
    <row r="99" ht="12.75" customHeight="1" x14ac:dyDescent="0.2"/>
    <row r="103" ht="33.75" customHeight="1" x14ac:dyDescent="0.2"/>
  </sheetData>
  <phoneticPr fontId="0" type="noConversion"/>
  <pageMargins left="0.37" right="0.28999999999999998" top="0.48" bottom="0.3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topLeftCell="A94" workbookViewId="0">
      <selection activeCell="J114" sqref="J114:J115"/>
    </sheetView>
  </sheetViews>
  <sheetFormatPr defaultRowHeight="12.75" x14ac:dyDescent="0.2"/>
  <cols>
    <col min="1" max="1" width="15" customWidth="1"/>
    <col min="2" max="2" width="6.42578125" customWidth="1"/>
    <col min="3" max="3" width="5" customWidth="1"/>
    <col min="4" max="4" width="4.7109375" customWidth="1"/>
    <col min="5" max="5" width="4.42578125" customWidth="1"/>
    <col min="6" max="6" width="4" customWidth="1"/>
    <col min="7" max="7" width="10.5703125" customWidth="1"/>
    <col min="8" max="8" width="9" customWidth="1"/>
    <col min="10" max="10" width="9.42578125" customWidth="1"/>
    <col min="11" max="11" width="8.7109375" customWidth="1"/>
    <col min="15" max="15" width="12.7109375" customWidth="1"/>
    <col min="16" max="16" width="10.140625" customWidth="1"/>
  </cols>
  <sheetData>
    <row r="1" spans="1:12" ht="15.75" x14ac:dyDescent="0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</row>
    <row r="2" spans="1:12" ht="15.75" x14ac:dyDescent="0.25">
      <c r="A2" s="1"/>
      <c r="B2" s="1"/>
      <c r="C2" s="1"/>
      <c r="D2" s="1"/>
      <c r="E2" s="2" t="s">
        <v>1</v>
      </c>
      <c r="F2" s="1"/>
      <c r="G2" s="1"/>
      <c r="H2" s="1"/>
      <c r="I2" s="1"/>
      <c r="J2" s="1"/>
      <c r="K2" s="1"/>
    </row>
    <row r="3" spans="1:12" ht="15.75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</row>
    <row r="4" spans="1:12" ht="15.75" x14ac:dyDescent="0.25">
      <c r="A4" s="1"/>
      <c r="B4" s="1"/>
      <c r="C4" s="1"/>
      <c r="D4" s="1"/>
      <c r="E4" s="2"/>
      <c r="F4" s="1" t="s">
        <v>2</v>
      </c>
      <c r="G4" s="1"/>
      <c r="H4" s="1" t="s">
        <v>3</v>
      </c>
      <c r="I4" s="1"/>
      <c r="J4" s="1"/>
      <c r="K4" s="1"/>
    </row>
    <row r="5" spans="1:12" ht="16.5" thickBo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15.75" x14ac:dyDescent="0.2">
      <c r="A6" s="206" t="s">
        <v>4</v>
      </c>
      <c r="B6" s="206" t="s">
        <v>5</v>
      </c>
      <c r="C6" s="208" t="s">
        <v>6</v>
      </c>
      <c r="D6" s="200"/>
      <c r="E6" s="200"/>
      <c r="F6" s="209"/>
      <c r="G6" s="210" t="s">
        <v>7</v>
      </c>
      <c r="H6" s="200" t="s">
        <v>8</v>
      </c>
      <c r="I6" s="200" t="s">
        <v>9</v>
      </c>
      <c r="J6" s="204" t="s">
        <v>10</v>
      </c>
      <c r="K6" s="35" t="s">
        <v>31</v>
      </c>
    </row>
    <row r="7" spans="1:12" ht="22.5" customHeight="1" thickBot="1" x14ac:dyDescent="0.25">
      <c r="A7" s="207"/>
      <c r="B7" s="207"/>
      <c r="C7" s="46" t="s">
        <v>11</v>
      </c>
      <c r="D7" s="36" t="s">
        <v>12</v>
      </c>
      <c r="E7" s="36" t="s">
        <v>13</v>
      </c>
      <c r="F7" s="37" t="s">
        <v>14</v>
      </c>
      <c r="G7" s="211"/>
      <c r="H7" s="201"/>
      <c r="I7" s="201"/>
      <c r="J7" s="205"/>
      <c r="K7" s="38" t="s">
        <v>32</v>
      </c>
    </row>
    <row r="8" spans="1:12" ht="15.75" x14ac:dyDescent="0.2">
      <c r="A8" s="41" t="s">
        <v>15</v>
      </c>
      <c r="B8" s="47" t="s">
        <v>16</v>
      </c>
      <c r="C8" s="39">
        <v>2</v>
      </c>
      <c r="D8" s="12">
        <v>6</v>
      </c>
      <c r="E8" s="12">
        <v>4</v>
      </c>
      <c r="F8" s="32">
        <v>0</v>
      </c>
      <c r="G8" s="33">
        <f t="shared" ref="G8:G14" si="0">(C8+D8)/(C8+D8+E8+F8)</f>
        <v>0.66666666666666663</v>
      </c>
      <c r="H8" s="11">
        <f t="shared" ref="H8:H18" si="1">(SUM(C8:F8)-F8)/SUM(C8:F8)</f>
        <v>1</v>
      </c>
      <c r="I8" s="10">
        <f t="shared" ref="I8:I14" si="2">(5*C8+4*D8+3*E8+2*F8)/SUM(C8:F8)</f>
        <v>3.8333333333333335</v>
      </c>
      <c r="J8" s="34">
        <f t="shared" ref="J8:J14" si="3">(0.64*C8+0.36*D8+0.16*E8+0.04*F8)/(C8+D8+E8+F8)</f>
        <v>0.34</v>
      </c>
      <c r="K8" s="33" t="s">
        <v>38</v>
      </c>
    </row>
    <row r="9" spans="1:12" ht="15" customHeight="1" x14ac:dyDescent="0.2">
      <c r="A9" s="25" t="s">
        <v>15</v>
      </c>
      <c r="B9" s="48" t="s">
        <v>17</v>
      </c>
      <c r="C9" s="40"/>
      <c r="D9" s="4"/>
      <c r="E9" s="4"/>
      <c r="F9" s="25"/>
      <c r="G9" s="23" t="e">
        <f t="shared" si="0"/>
        <v>#DIV/0!</v>
      </c>
      <c r="H9" s="5" t="e">
        <f t="shared" si="1"/>
        <v>#DIV/0!</v>
      </c>
      <c r="I9" s="6" t="e">
        <f t="shared" si="2"/>
        <v>#DIV/0!</v>
      </c>
      <c r="J9" s="30" t="e">
        <f t="shared" si="3"/>
        <v>#DIV/0!</v>
      </c>
      <c r="K9" s="23" t="s">
        <v>39</v>
      </c>
    </row>
    <row r="10" spans="1:12" ht="16.5" customHeight="1" x14ac:dyDescent="0.2">
      <c r="A10" s="25" t="s">
        <v>15</v>
      </c>
      <c r="B10" s="48" t="s">
        <v>18</v>
      </c>
      <c r="C10" s="40">
        <v>2</v>
      </c>
      <c r="D10" s="4">
        <v>0</v>
      </c>
      <c r="E10" s="4">
        <v>0</v>
      </c>
      <c r="F10" s="25">
        <v>0</v>
      </c>
      <c r="G10" s="23">
        <f t="shared" si="0"/>
        <v>1</v>
      </c>
      <c r="H10" s="5">
        <f t="shared" si="1"/>
        <v>1</v>
      </c>
      <c r="I10" s="6">
        <f t="shared" si="2"/>
        <v>5</v>
      </c>
      <c r="J10" s="30">
        <f t="shared" si="3"/>
        <v>0.64</v>
      </c>
      <c r="K10" s="23" t="s">
        <v>33</v>
      </c>
    </row>
    <row r="11" spans="1:12" ht="15.75" customHeight="1" x14ac:dyDescent="0.2">
      <c r="A11" s="42" t="s">
        <v>15</v>
      </c>
      <c r="B11" s="48" t="s">
        <v>19</v>
      </c>
      <c r="C11" s="40">
        <v>2</v>
      </c>
      <c r="D11" s="4">
        <v>5</v>
      </c>
      <c r="E11" s="4">
        <v>1</v>
      </c>
      <c r="F11" s="25">
        <v>0</v>
      </c>
      <c r="G11" s="23">
        <f t="shared" si="0"/>
        <v>0.875</v>
      </c>
      <c r="H11" s="5">
        <f t="shared" si="1"/>
        <v>1</v>
      </c>
      <c r="I11" s="6">
        <f t="shared" si="2"/>
        <v>4.125</v>
      </c>
      <c r="J11" s="30">
        <f t="shared" si="3"/>
        <v>0.40500000000000003</v>
      </c>
      <c r="K11" s="23" t="s">
        <v>35</v>
      </c>
    </row>
    <row r="12" spans="1:12" ht="13.5" customHeight="1" x14ac:dyDescent="0.2">
      <c r="A12" s="25" t="s">
        <v>15</v>
      </c>
      <c r="B12" s="48" t="s">
        <v>20</v>
      </c>
      <c r="C12" s="40">
        <v>0</v>
      </c>
      <c r="D12" s="4">
        <v>0</v>
      </c>
      <c r="E12" s="4">
        <v>2</v>
      </c>
      <c r="F12" s="25">
        <v>0</v>
      </c>
      <c r="G12" s="23">
        <f t="shared" si="0"/>
        <v>0</v>
      </c>
      <c r="H12" s="5">
        <f t="shared" si="1"/>
        <v>1</v>
      </c>
      <c r="I12" s="6">
        <f t="shared" si="2"/>
        <v>3</v>
      </c>
      <c r="J12" s="30">
        <f t="shared" si="3"/>
        <v>0.16</v>
      </c>
      <c r="K12" s="23" t="s">
        <v>36</v>
      </c>
      <c r="L12" s="20"/>
    </row>
    <row r="13" spans="1:12" ht="15" customHeight="1" x14ac:dyDescent="0.2">
      <c r="A13" s="25" t="s">
        <v>15</v>
      </c>
      <c r="B13" s="48" t="s">
        <v>21</v>
      </c>
      <c r="C13" s="40">
        <v>1</v>
      </c>
      <c r="D13" s="4">
        <v>0</v>
      </c>
      <c r="E13" s="4">
        <v>0</v>
      </c>
      <c r="F13" s="25">
        <v>0</v>
      </c>
      <c r="G13" s="23">
        <f t="shared" si="0"/>
        <v>1</v>
      </c>
      <c r="H13" s="5">
        <f t="shared" si="1"/>
        <v>1</v>
      </c>
      <c r="I13" s="6">
        <f t="shared" si="2"/>
        <v>5</v>
      </c>
      <c r="J13" s="30">
        <f t="shared" si="3"/>
        <v>0.64</v>
      </c>
      <c r="K13" s="23" t="s">
        <v>37</v>
      </c>
    </row>
    <row r="14" spans="1:12" ht="15.75" customHeight="1" x14ac:dyDescent="0.2">
      <c r="A14" s="25" t="s">
        <v>22</v>
      </c>
      <c r="B14" s="48" t="s">
        <v>17</v>
      </c>
      <c r="C14" s="44"/>
      <c r="D14" s="7"/>
      <c r="E14" s="7"/>
      <c r="F14" s="26"/>
      <c r="G14" s="24" t="e">
        <f t="shared" si="0"/>
        <v>#DIV/0!</v>
      </c>
      <c r="H14" s="8" t="e">
        <f t="shared" si="1"/>
        <v>#DIV/0!</v>
      </c>
      <c r="I14" s="9" t="e">
        <f t="shared" si="2"/>
        <v>#DIV/0!</v>
      </c>
      <c r="J14" s="31" t="e">
        <f t="shared" si="3"/>
        <v>#DIV/0!</v>
      </c>
      <c r="K14" s="23" t="s">
        <v>39</v>
      </c>
    </row>
    <row r="15" spans="1:12" ht="15.75" customHeight="1" thickBot="1" x14ac:dyDescent="0.25">
      <c r="A15" s="43" t="s">
        <v>23</v>
      </c>
      <c r="B15" s="49" t="s">
        <v>19</v>
      </c>
      <c r="C15" s="45"/>
      <c r="D15" s="13"/>
      <c r="E15" s="13"/>
      <c r="F15" s="27"/>
      <c r="G15" s="24" t="e">
        <f>(C15+D15)/(C15+D15+E15+F15)</f>
        <v>#DIV/0!</v>
      </c>
      <c r="H15" s="8" t="e">
        <f t="shared" si="1"/>
        <v>#DIV/0!</v>
      </c>
      <c r="I15" s="9" t="e">
        <f>(5*C15+4*D15+3*E15+2*F15)/SUM(C15:F15)</f>
        <v>#DIV/0!</v>
      </c>
      <c r="J15" s="31" t="e">
        <f>(0.64*C15+0.36*D15+0.16*E15+0.04*F15)/(C15+D15+E15+F15)</f>
        <v>#DIV/0!</v>
      </c>
      <c r="K15" s="29" t="s">
        <v>35</v>
      </c>
    </row>
    <row r="16" spans="1:12" ht="15.75" customHeight="1" thickBot="1" x14ac:dyDescent="0.25">
      <c r="A16" s="63" t="s">
        <v>15</v>
      </c>
      <c r="B16" s="64" t="s">
        <v>24</v>
      </c>
      <c r="C16" s="65">
        <v>16</v>
      </c>
      <c r="D16" s="66">
        <v>14</v>
      </c>
      <c r="E16" s="66">
        <v>12</v>
      </c>
      <c r="F16" s="63">
        <v>0</v>
      </c>
      <c r="G16" s="67">
        <f>(C16+D16)/(C16+D16+E16+F16)</f>
        <v>0.7142857142857143</v>
      </c>
      <c r="H16" s="68">
        <f t="shared" si="1"/>
        <v>1</v>
      </c>
      <c r="I16" s="69">
        <f>(5*C16+4*D16+3*E16+2*F16)/SUM(C16:F16)</f>
        <v>4.0952380952380949</v>
      </c>
      <c r="J16" s="70">
        <f>(0.64*C16+0.36*D16+0.16*E16+0.04*F16)/(C16+D16+E16+F16)</f>
        <v>0.40952380952380957</v>
      </c>
      <c r="K16" s="71" t="s">
        <v>41</v>
      </c>
    </row>
    <row r="17" spans="1:22" ht="15.75" customHeight="1" thickBot="1" x14ac:dyDescent="0.25">
      <c r="A17" s="56" t="s">
        <v>29</v>
      </c>
      <c r="B17" s="57" t="s">
        <v>24</v>
      </c>
      <c r="C17" s="22">
        <v>4</v>
      </c>
      <c r="D17" s="22">
        <v>10</v>
      </c>
      <c r="E17" s="22">
        <v>4</v>
      </c>
      <c r="F17" s="28">
        <v>0</v>
      </c>
      <c r="G17" s="58">
        <f>(C17+D17)/(C17+D17+E17+F17)</f>
        <v>0.77777777777777779</v>
      </c>
      <c r="H17" s="59">
        <f t="shared" si="1"/>
        <v>1</v>
      </c>
      <c r="I17" s="60">
        <f>(5*C17+4*D17+3*E17+2*F17)/SUM(C17:F17)</f>
        <v>4</v>
      </c>
      <c r="J17" s="61">
        <f>(0.64*C17+0.36*D17+0.16*E17+0.04*F17)/(C17+D17+E17+F17)</f>
        <v>0.37777777777777777</v>
      </c>
      <c r="K17" s="62" t="s">
        <v>40</v>
      </c>
      <c r="L17" t="s">
        <v>30</v>
      </c>
    </row>
    <row r="18" spans="1:22" ht="16.5" thickBot="1" x14ac:dyDescent="0.25">
      <c r="A18" s="50"/>
      <c r="B18" s="50" t="s">
        <v>28</v>
      </c>
      <c r="C18" s="50"/>
      <c r="D18" s="50"/>
      <c r="E18" s="50"/>
      <c r="F18" s="50"/>
      <c r="G18" s="51" t="e">
        <f>(C18+D18)/(C18+D18+E18+F18)</f>
        <v>#DIV/0!</v>
      </c>
      <c r="H18" s="52" t="e">
        <f t="shared" si="1"/>
        <v>#DIV/0!</v>
      </c>
      <c r="I18" s="53" t="e">
        <f>(5*C18+4*D18+3*E18+2*F18)/SUM(C18:F18)</f>
        <v>#DIV/0!</v>
      </c>
      <c r="J18" s="54" t="e">
        <f>(0.64*C18+0.36*D18+0.16*E18+0.04*F18)/(C18+D18+E18+F18)</f>
        <v>#DIV/0!</v>
      </c>
      <c r="K18" s="55"/>
    </row>
    <row r="19" spans="1:22" ht="15.75" x14ac:dyDescent="0.25">
      <c r="A19" s="1"/>
      <c r="B19" s="1"/>
      <c r="C19" s="1"/>
      <c r="D19" s="2" t="s">
        <v>0</v>
      </c>
      <c r="E19" s="1"/>
      <c r="F19" s="1"/>
      <c r="G19" s="1"/>
      <c r="H19" s="1" t="s">
        <v>25</v>
      </c>
      <c r="I19" s="1"/>
      <c r="J19" s="1"/>
      <c r="K19" s="1"/>
    </row>
    <row r="20" spans="1:22" ht="15.75" x14ac:dyDescent="0.25">
      <c r="A20" s="1"/>
      <c r="B20" s="1"/>
      <c r="C20" s="1"/>
      <c r="D20" s="1"/>
      <c r="E20" s="2" t="s">
        <v>1</v>
      </c>
      <c r="F20" s="1"/>
      <c r="G20" s="1"/>
      <c r="H20" s="1"/>
      <c r="I20" s="1"/>
      <c r="J20" s="1"/>
      <c r="K20" s="1"/>
      <c r="M20" s="19"/>
    </row>
    <row r="21" spans="1:22" ht="13.5" thickBot="1" x14ac:dyDescent="0.25"/>
    <row r="22" spans="1:22" ht="25.5" customHeight="1" x14ac:dyDescent="0.2">
      <c r="A22" s="202" t="s">
        <v>4</v>
      </c>
      <c r="B22" s="202" t="s">
        <v>5</v>
      </c>
      <c r="C22" s="212" t="s">
        <v>6</v>
      </c>
      <c r="D22" s="212"/>
      <c r="E22" s="212"/>
      <c r="F22" s="213"/>
      <c r="G22" s="220" t="s">
        <v>7</v>
      </c>
      <c r="H22" s="218" t="s">
        <v>8</v>
      </c>
      <c r="I22" s="216" t="s">
        <v>9</v>
      </c>
      <c r="J22" s="214" t="s">
        <v>10</v>
      </c>
      <c r="K22" s="83" t="s">
        <v>31</v>
      </c>
    </row>
    <row r="23" spans="1:22" ht="32.25" thickBot="1" x14ac:dyDescent="0.25">
      <c r="A23" s="203"/>
      <c r="B23" s="203"/>
      <c r="C23" s="46" t="s">
        <v>11</v>
      </c>
      <c r="D23" s="36" t="s">
        <v>12</v>
      </c>
      <c r="E23" s="36" t="s">
        <v>13</v>
      </c>
      <c r="F23" s="37" t="s">
        <v>14</v>
      </c>
      <c r="G23" s="221"/>
      <c r="H23" s="219"/>
      <c r="I23" s="217"/>
      <c r="J23" s="215"/>
      <c r="K23" s="84" t="s">
        <v>32</v>
      </c>
    </row>
    <row r="24" spans="1:22" ht="15.75" x14ac:dyDescent="0.2">
      <c r="A24" s="41" t="s">
        <v>15</v>
      </c>
      <c r="B24" s="47" t="s">
        <v>16</v>
      </c>
      <c r="C24" s="39">
        <v>3</v>
      </c>
      <c r="D24" s="12">
        <v>3</v>
      </c>
      <c r="E24" s="12">
        <v>6</v>
      </c>
      <c r="F24" s="32">
        <v>0</v>
      </c>
      <c r="G24" s="33">
        <f t="shared" ref="G24:G30" si="4">(C24+D24)/(C24+D24+E24+F24)</f>
        <v>0.5</v>
      </c>
      <c r="H24" s="11">
        <f t="shared" ref="H24:H34" si="5">(SUM(C24:F24)-F24)/SUM(C24:F24)</f>
        <v>1</v>
      </c>
      <c r="I24" s="10">
        <f t="shared" ref="I24:I34" si="6">(5*C24+4*D24+3*E24+2*F24)/SUM(C24:F24)</f>
        <v>3.75</v>
      </c>
      <c r="J24" s="89">
        <f t="shared" ref="J24:J34" si="7">(0.64*C24+0.36*D24+0.16*E24+0.04*F24)/(C24+D24+E24+F24)</f>
        <v>0.33</v>
      </c>
      <c r="K24" s="85" t="s">
        <v>38</v>
      </c>
    </row>
    <row r="25" spans="1:22" ht="15.75" x14ac:dyDescent="0.2">
      <c r="A25" s="25" t="s">
        <v>15</v>
      </c>
      <c r="B25" s="48" t="s">
        <v>17</v>
      </c>
      <c r="C25" s="40">
        <v>0</v>
      </c>
      <c r="D25" s="4">
        <v>7</v>
      </c>
      <c r="E25" s="4">
        <v>3</v>
      </c>
      <c r="F25" s="25">
        <v>0</v>
      </c>
      <c r="G25" s="23">
        <f t="shared" si="4"/>
        <v>0.7</v>
      </c>
      <c r="H25" s="5">
        <f t="shared" si="5"/>
        <v>1</v>
      </c>
      <c r="I25" s="6">
        <f t="shared" si="6"/>
        <v>3.7</v>
      </c>
      <c r="J25" s="16">
        <f t="shared" si="7"/>
        <v>0.3</v>
      </c>
      <c r="K25" s="85" t="s">
        <v>34</v>
      </c>
    </row>
    <row r="26" spans="1:22" ht="15.75" x14ac:dyDescent="0.2">
      <c r="A26" s="25" t="s">
        <v>15</v>
      </c>
      <c r="B26" s="48" t="s">
        <v>18</v>
      </c>
      <c r="C26" s="40">
        <v>5</v>
      </c>
      <c r="D26" s="4">
        <v>0</v>
      </c>
      <c r="E26" s="4">
        <v>0</v>
      </c>
      <c r="F26" s="25">
        <v>0</v>
      </c>
      <c r="G26" s="23">
        <f t="shared" si="4"/>
        <v>1</v>
      </c>
      <c r="H26" s="5">
        <f t="shared" si="5"/>
        <v>1</v>
      </c>
      <c r="I26" s="6">
        <f t="shared" si="6"/>
        <v>5</v>
      </c>
      <c r="J26" s="16">
        <f t="shared" si="7"/>
        <v>0.64</v>
      </c>
      <c r="K26" s="85" t="s">
        <v>33</v>
      </c>
    </row>
    <row r="27" spans="1:22" ht="26.25" customHeight="1" x14ac:dyDescent="0.2">
      <c r="A27" s="42" t="s">
        <v>15</v>
      </c>
      <c r="B27" s="48" t="s">
        <v>19</v>
      </c>
      <c r="C27" s="40">
        <v>3</v>
      </c>
      <c r="D27" s="4">
        <v>4</v>
      </c>
      <c r="E27" s="4">
        <v>1</v>
      </c>
      <c r="F27" s="25">
        <v>0</v>
      </c>
      <c r="G27" s="23">
        <f t="shared" si="4"/>
        <v>0.875</v>
      </c>
      <c r="H27" s="5">
        <f t="shared" si="5"/>
        <v>1</v>
      </c>
      <c r="I27" s="6">
        <f t="shared" si="6"/>
        <v>4.25</v>
      </c>
      <c r="J27" s="16">
        <f t="shared" si="7"/>
        <v>0.44</v>
      </c>
      <c r="K27" s="85" t="s">
        <v>35</v>
      </c>
      <c r="O27" s="99"/>
      <c r="P27" s="99"/>
      <c r="Q27" s="99"/>
      <c r="R27" s="99"/>
      <c r="S27" s="108"/>
      <c r="T27" s="108"/>
      <c r="U27" s="108"/>
      <c r="V27" s="106"/>
    </row>
    <row r="28" spans="1:22" ht="15.75" x14ac:dyDescent="0.2">
      <c r="A28" s="25" t="s">
        <v>15</v>
      </c>
      <c r="B28" s="48" t="s">
        <v>20</v>
      </c>
      <c r="C28" s="40">
        <v>0</v>
      </c>
      <c r="D28" s="4">
        <v>0</v>
      </c>
      <c r="E28" s="4">
        <v>2</v>
      </c>
      <c r="F28" s="25">
        <v>0</v>
      </c>
      <c r="G28" s="23">
        <f>(C28+D28)/(C28+D28+E28+F28)</f>
        <v>0</v>
      </c>
      <c r="H28" s="5">
        <f>(SUM(C28:F28)-F28)/SUM(C28:F28)</f>
        <v>1</v>
      </c>
      <c r="I28" s="6">
        <f>(5*C28+4*D28+3*E28+2*F28)/SUM(C28:F28)</f>
        <v>3</v>
      </c>
      <c r="J28" s="16">
        <f t="shared" si="7"/>
        <v>0.16</v>
      </c>
      <c r="K28" s="85" t="s">
        <v>36</v>
      </c>
      <c r="O28" s="99"/>
      <c r="P28" s="99"/>
      <c r="Q28" s="99"/>
      <c r="R28" s="99"/>
      <c r="S28" s="99"/>
      <c r="T28" s="99"/>
      <c r="U28" s="99"/>
      <c r="V28" s="99"/>
    </row>
    <row r="29" spans="1:22" ht="19.5" thickBot="1" x14ac:dyDescent="0.35">
      <c r="A29" s="25" t="s">
        <v>15</v>
      </c>
      <c r="B29" s="48" t="s">
        <v>21</v>
      </c>
      <c r="C29" s="40">
        <v>1</v>
      </c>
      <c r="D29" s="4">
        <v>0</v>
      </c>
      <c r="E29" s="4">
        <v>0</v>
      </c>
      <c r="F29" s="25">
        <v>0</v>
      </c>
      <c r="G29" s="23">
        <f t="shared" si="4"/>
        <v>1</v>
      </c>
      <c r="H29" s="5">
        <f t="shared" si="5"/>
        <v>1</v>
      </c>
      <c r="I29" s="6">
        <f t="shared" si="6"/>
        <v>5</v>
      </c>
      <c r="J29" s="16">
        <f t="shared" si="7"/>
        <v>0.64</v>
      </c>
      <c r="K29" s="85" t="s">
        <v>37</v>
      </c>
      <c r="O29" s="99"/>
      <c r="P29" s="99"/>
      <c r="Q29" s="107"/>
      <c r="R29" s="107"/>
      <c r="S29" s="101"/>
      <c r="T29" s="99"/>
      <c r="U29" s="100"/>
      <c r="V29" s="99"/>
    </row>
    <row r="30" spans="1:22" ht="17.25" customHeight="1" thickBot="1" x14ac:dyDescent="0.35">
      <c r="A30" s="25" t="s">
        <v>29</v>
      </c>
      <c r="B30" s="48" t="s">
        <v>17</v>
      </c>
      <c r="C30" s="44">
        <v>1</v>
      </c>
      <c r="D30" s="7">
        <v>6</v>
      </c>
      <c r="E30" s="7">
        <v>3</v>
      </c>
      <c r="F30" s="26">
        <v>0</v>
      </c>
      <c r="G30" s="24">
        <f t="shared" si="4"/>
        <v>0.7</v>
      </c>
      <c r="H30" s="8">
        <f t="shared" si="5"/>
        <v>1</v>
      </c>
      <c r="I30" s="9">
        <f t="shared" si="6"/>
        <v>3.8</v>
      </c>
      <c r="J30" s="17">
        <f t="shared" si="7"/>
        <v>0.32800000000000001</v>
      </c>
      <c r="K30" s="85" t="s">
        <v>34</v>
      </c>
      <c r="O30" s="99"/>
      <c r="P30" s="99"/>
      <c r="Q30" s="107"/>
      <c r="R30" s="107"/>
      <c r="S30" s="99"/>
      <c r="T30" s="99"/>
      <c r="U30" s="99"/>
      <c r="V30" s="99"/>
    </row>
    <row r="31" spans="1:22" ht="15" customHeight="1" thickBot="1" x14ac:dyDescent="0.35">
      <c r="A31" s="43" t="s">
        <v>27</v>
      </c>
      <c r="B31" s="49" t="s">
        <v>19</v>
      </c>
      <c r="C31" s="45">
        <v>3</v>
      </c>
      <c r="D31" s="13">
        <v>4</v>
      </c>
      <c r="E31" s="13">
        <v>1</v>
      </c>
      <c r="F31" s="27">
        <v>0</v>
      </c>
      <c r="G31" s="93">
        <f>(C31+D31)/(C31+D31+E31+F31)</f>
        <v>0.875</v>
      </c>
      <c r="H31" s="14">
        <f t="shared" si="5"/>
        <v>1</v>
      </c>
      <c r="I31" s="15">
        <f t="shared" si="6"/>
        <v>4.25</v>
      </c>
      <c r="J31" s="18">
        <f t="shared" si="7"/>
        <v>0.44</v>
      </c>
      <c r="K31" s="86" t="s">
        <v>35</v>
      </c>
      <c r="O31" s="99"/>
      <c r="P31" s="99"/>
      <c r="Q31" s="107"/>
      <c r="R31" s="107"/>
      <c r="S31" s="101"/>
      <c r="T31" s="99"/>
      <c r="U31" s="100"/>
      <c r="V31" s="99"/>
    </row>
    <row r="32" spans="1:22" ht="32.25" thickBot="1" x14ac:dyDescent="0.35">
      <c r="A32" s="78" t="s">
        <v>15</v>
      </c>
      <c r="B32" s="81" t="s">
        <v>24</v>
      </c>
      <c r="C32" s="80">
        <v>12</v>
      </c>
      <c r="D32" s="72">
        <v>14</v>
      </c>
      <c r="E32" s="72">
        <v>12</v>
      </c>
      <c r="F32" s="78">
        <v>0</v>
      </c>
      <c r="G32" s="79">
        <f>(C32+D32)/(C32+D32+E32+F32)</f>
        <v>0.68421052631578949</v>
      </c>
      <c r="H32" s="73">
        <f t="shared" si="5"/>
        <v>1</v>
      </c>
      <c r="I32" s="74">
        <f t="shared" si="6"/>
        <v>4</v>
      </c>
      <c r="J32" s="82">
        <f t="shared" si="7"/>
        <v>0.38526315789473681</v>
      </c>
      <c r="K32" s="87" t="s">
        <v>43</v>
      </c>
      <c r="O32" s="99"/>
      <c r="P32" s="99"/>
      <c r="Q32" s="107"/>
      <c r="R32" s="107"/>
      <c r="S32" s="101"/>
      <c r="T32" s="99"/>
      <c r="U32" s="100"/>
      <c r="V32" s="99"/>
    </row>
    <row r="33" spans="1:22" ht="18" customHeight="1" thickBot="1" x14ac:dyDescent="0.35">
      <c r="A33" s="91" t="s">
        <v>29</v>
      </c>
      <c r="B33" s="92" t="s">
        <v>24</v>
      </c>
      <c r="C33" s="90">
        <v>4</v>
      </c>
      <c r="D33" s="21">
        <v>10</v>
      </c>
      <c r="E33" s="21">
        <v>4</v>
      </c>
      <c r="F33" s="96">
        <v>0</v>
      </c>
      <c r="G33" s="94">
        <f>(C33+D33)/(C33+D33+E33+F33)</f>
        <v>0.77777777777777779</v>
      </c>
      <c r="H33" s="76">
        <f>(SUM(C33:F33)-F33)/SUM(C33:F33)</f>
        <v>1</v>
      </c>
      <c r="I33" s="77">
        <f>(5*C33+4*D33+3*E33+2*F33)/SUM(C33:F33)</f>
        <v>4</v>
      </c>
      <c r="J33" s="75">
        <f t="shared" si="7"/>
        <v>0.37777777777777777</v>
      </c>
      <c r="K33" s="88" t="s">
        <v>42</v>
      </c>
      <c r="O33" s="99"/>
      <c r="P33" s="99"/>
      <c r="Q33" s="107"/>
      <c r="R33" s="107"/>
      <c r="S33" s="101"/>
      <c r="T33" s="99"/>
      <c r="U33" s="100"/>
      <c r="V33" s="99"/>
    </row>
    <row r="34" spans="1:22" ht="16.5" customHeight="1" thickBot="1" x14ac:dyDescent="0.25">
      <c r="A34" s="50"/>
      <c r="B34" s="50" t="s">
        <v>28</v>
      </c>
      <c r="C34" s="50">
        <v>16</v>
      </c>
      <c r="D34" s="50">
        <v>24</v>
      </c>
      <c r="E34" s="50">
        <v>16</v>
      </c>
      <c r="F34" s="50">
        <v>0</v>
      </c>
      <c r="G34" s="95">
        <f>(C34+D34)/(C34+D34+E34+F34)</f>
        <v>0.7142857142857143</v>
      </c>
      <c r="H34" s="52">
        <f t="shared" si="5"/>
        <v>1</v>
      </c>
      <c r="I34" s="53">
        <f t="shared" si="6"/>
        <v>4</v>
      </c>
      <c r="J34" s="54">
        <f t="shared" si="7"/>
        <v>0.3828571428571429</v>
      </c>
      <c r="K34" s="55"/>
      <c r="S34" s="98"/>
      <c r="U34" s="97"/>
    </row>
    <row r="35" spans="1:22" ht="15.75" x14ac:dyDescent="0.2">
      <c r="O35" s="198"/>
      <c r="P35" s="198"/>
      <c r="Q35" s="198"/>
      <c r="R35" s="198"/>
      <c r="S35" s="198"/>
      <c r="T35" s="198"/>
      <c r="U35" s="199"/>
      <c r="V35" s="104"/>
    </row>
    <row r="36" spans="1:22" ht="15.75" x14ac:dyDescent="0.25">
      <c r="A36" s="1"/>
      <c r="B36" s="1"/>
      <c r="C36" s="1"/>
      <c r="D36" s="2" t="s">
        <v>0</v>
      </c>
      <c r="E36" s="1"/>
      <c r="F36" s="1"/>
      <c r="G36" s="1"/>
      <c r="H36" s="1" t="s">
        <v>26</v>
      </c>
      <c r="I36" s="1"/>
      <c r="J36" s="1"/>
      <c r="K36" s="1"/>
      <c r="O36" s="198"/>
      <c r="P36" s="198"/>
      <c r="Q36" s="102"/>
      <c r="R36" s="102"/>
      <c r="S36" s="198"/>
      <c r="T36" s="198"/>
      <c r="U36" s="199"/>
      <c r="V36" s="103"/>
    </row>
    <row r="37" spans="1:22" ht="15.75" x14ac:dyDescent="0.2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O37" s="99"/>
      <c r="P37" s="99"/>
      <c r="Q37" s="4"/>
      <c r="R37" s="4"/>
      <c r="S37" s="5"/>
      <c r="T37" s="6"/>
      <c r="U37" s="105"/>
      <c r="V37" s="99"/>
    </row>
    <row r="38" spans="1:22" ht="15.75" customHeight="1" x14ac:dyDescent="0.2"/>
    <row r="51" ht="25.5" customHeight="1" x14ac:dyDescent="0.2"/>
    <row r="54" ht="12.75" customHeight="1" x14ac:dyDescent="0.2"/>
    <row r="66" ht="12.75" customHeight="1" x14ac:dyDescent="0.2"/>
    <row r="78" ht="12.75" customHeight="1" x14ac:dyDescent="0.2"/>
    <row r="89" ht="22.5" customHeight="1" x14ac:dyDescent="0.2"/>
    <row r="90" ht="12.75" customHeight="1" x14ac:dyDescent="0.2"/>
    <row r="99" ht="24.75" customHeight="1" x14ac:dyDescent="0.2"/>
    <row r="100" ht="12.75" customHeight="1" x14ac:dyDescent="0.2"/>
  </sheetData>
  <mergeCells count="20">
    <mergeCell ref="I6:I7"/>
    <mergeCell ref="A22:A23"/>
    <mergeCell ref="J6:J7"/>
    <mergeCell ref="A6:A7"/>
    <mergeCell ref="B6:B7"/>
    <mergeCell ref="C6:F6"/>
    <mergeCell ref="G6:G7"/>
    <mergeCell ref="C22:F22"/>
    <mergeCell ref="B22:B23"/>
    <mergeCell ref="J22:J23"/>
    <mergeCell ref="I22:I23"/>
    <mergeCell ref="H22:H23"/>
    <mergeCell ref="G22:G23"/>
    <mergeCell ref="H6:H7"/>
    <mergeCell ref="S35:S36"/>
    <mergeCell ref="T35:T36"/>
    <mergeCell ref="U35:U36"/>
    <mergeCell ref="O35:O36"/>
    <mergeCell ref="P35:P36"/>
    <mergeCell ref="Q35:R35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Инспектор</cp:lastModifiedBy>
  <cp:lastPrinted>2020-01-10T06:49:11Z</cp:lastPrinted>
  <dcterms:created xsi:type="dcterms:W3CDTF">1996-10-08T23:32:33Z</dcterms:created>
  <dcterms:modified xsi:type="dcterms:W3CDTF">2020-04-07T05:48:29Z</dcterms:modified>
</cp:coreProperties>
</file>